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Hitting" sheetId="1" r:id="rId1"/>
    <sheet name="Pitching" sheetId="2" r:id="rId2"/>
    <sheet name="Top Lists" sheetId="3" r:id="rId3"/>
  </sheets>
  <definedNames/>
  <calcPr fullCalcOnLoad="1"/>
</workbook>
</file>

<file path=xl/sharedStrings.xml><?xml version="1.0" encoding="utf-8"?>
<sst xmlns="http://schemas.openxmlformats.org/spreadsheetml/2006/main" count="1461" uniqueCount="713">
  <si>
    <t>First Name</t>
  </si>
  <si>
    <t>Last Name</t>
  </si>
  <si>
    <t>Team</t>
  </si>
  <si>
    <t>G</t>
  </si>
  <si>
    <t>AB</t>
  </si>
  <si>
    <t>R</t>
  </si>
  <si>
    <t>H</t>
  </si>
  <si>
    <t>2B</t>
  </si>
  <si>
    <t>3B</t>
  </si>
  <si>
    <t>HR</t>
  </si>
  <si>
    <t>1B</t>
  </si>
  <si>
    <t>RBI</t>
  </si>
  <si>
    <t>BB</t>
  </si>
  <si>
    <t>SO</t>
  </si>
  <si>
    <t>SB</t>
  </si>
  <si>
    <t>AVG</t>
  </si>
  <si>
    <t>OBP</t>
  </si>
  <si>
    <t>SLG</t>
  </si>
  <si>
    <t>OPS</t>
  </si>
  <si>
    <t>Jose</t>
  </si>
  <si>
    <t>Abreu</t>
  </si>
  <si>
    <t>CWS</t>
  </si>
  <si>
    <t>Matt</t>
  </si>
  <si>
    <t>Adams</t>
  </si>
  <si>
    <t>STL</t>
  </si>
  <si>
    <t>Altuve</t>
  </si>
  <si>
    <t>HOU</t>
  </si>
  <si>
    <t>Pedro</t>
  </si>
  <si>
    <t>Alvarez</t>
  </si>
  <si>
    <t>PIT</t>
  </si>
  <si>
    <t>SS</t>
  </si>
  <si>
    <t>Elvis</t>
  </si>
  <si>
    <t>Andrus</t>
  </si>
  <si>
    <t>TEX</t>
  </si>
  <si>
    <t>OF</t>
  </si>
  <si>
    <t>Nori</t>
  </si>
  <si>
    <t>Aoki</t>
  </si>
  <si>
    <t>MIL / KC</t>
  </si>
  <si>
    <t>Erik</t>
  </si>
  <si>
    <t>Aybar</t>
  </si>
  <si>
    <t>LAA</t>
  </si>
  <si>
    <t>Bautista</t>
  </si>
  <si>
    <t>TOR</t>
  </si>
  <si>
    <t>Brandon</t>
  </si>
  <si>
    <t>Belt</t>
  </si>
  <si>
    <t>SF</t>
  </si>
  <si>
    <t>Carlos</t>
  </si>
  <si>
    <t>Beltran</t>
  </si>
  <si>
    <t>STL / NYY</t>
  </si>
  <si>
    <t>Adrian</t>
  </si>
  <si>
    <t>Beltre</t>
  </si>
  <si>
    <t>Charlie</t>
  </si>
  <si>
    <t>Blackmon</t>
  </si>
  <si>
    <t>COL</t>
  </si>
  <si>
    <t>Michael</t>
  </si>
  <si>
    <t>Bourn</t>
  </si>
  <si>
    <t>CLE</t>
  </si>
  <si>
    <t>Brantley</t>
  </si>
  <si>
    <t>Ryan</t>
  </si>
  <si>
    <t>Braun</t>
  </si>
  <si>
    <t>MIL</t>
  </si>
  <si>
    <t>Jay</t>
  </si>
  <si>
    <t>Bruce</t>
  </si>
  <si>
    <t>CIN</t>
  </si>
  <si>
    <t>DH</t>
  </si>
  <si>
    <t>Billy</t>
  </si>
  <si>
    <t>Butler</t>
  </si>
  <si>
    <t>KC</t>
  </si>
  <si>
    <t>Marlon</t>
  </si>
  <si>
    <t>Byrd</t>
  </si>
  <si>
    <t>PIT / PHI</t>
  </si>
  <si>
    <t>Miguel</t>
  </si>
  <si>
    <t>Cabrera</t>
  </si>
  <si>
    <t>DET</t>
  </si>
  <si>
    <t>Melky</t>
  </si>
  <si>
    <t>Asdrubal</t>
  </si>
  <si>
    <t>Kole</t>
  </si>
  <si>
    <t>Calhoun</t>
  </si>
  <si>
    <t>Robinson</t>
  </si>
  <si>
    <t>Cano</t>
  </si>
  <si>
    <t>NYY / SEA</t>
  </si>
  <si>
    <t>Carpenter</t>
  </si>
  <si>
    <t>Chris</t>
  </si>
  <si>
    <t>Carter</t>
  </si>
  <si>
    <t>Starlin</t>
  </si>
  <si>
    <t>Castro</t>
  </si>
  <si>
    <t>CHC</t>
  </si>
  <si>
    <t>Yoenis</t>
  </si>
  <si>
    <t>Cespedes</t>
  </si>
  <si>
    <t>OAK</t>
  </si>
  <si>
    <t>Shin Soo</t>
  </si>
  <si>
    <t>Choo</t>
  </si>
  <si>
    <t>CIN / TEX</t>
  </si>
  <si>
    <t>Carl</t>
  </si>
  <si>
    <t>Crawford</t>
  </si>
  <si>
    <t>LAD</t>
  </si>
  <si>
    <t>Coco</t>
  </si>
  <si>
    <t>Crisp</t>
  </si>
  <si>
    <t>Nelson</t>
  </si>
  <si>
    <t>Cruz</t>
  </si>
  <si>
    <t>TEX / BAL</t>
  </si>
  <si>
    <t>Cuddyer</t>
  </si>
  <si>
    <t>Khris</t>
  </si>
  <si>
    <t>Davis</t>
  </si>
  <si>
    <t>BAL</t>
  </si>
  <si>
    <t>David</t>
  </si>
  <si>
    <t>DeJesus</t>
  </si>
  <si>
    <t>TB</t>
  </si>
  <si>
    <t>Ian</t>
  </si>
  <si>
    <t>Desmond</t>
  </si>
  <si>
    <t>WAS</t>
  </si>
  <si>
    <t>Dominguez</t>
  </si>
  <si>
    <t>Josh</t>
  </si>
  <si>
    <t>Donaldson</t>
  </si>
  <si>
    <t>Brian</t>
  </si>
  <si>
    <t>Dozier</t>
  </si>
  <si>
    <t>MIN</t>
  </si>
  <si>
    <t>Stephen</t>
  </si>
  <si>
    <t>Drew</t>
  </si>
  <si>
    <t>BOS</t>
  </si>
  <si>
    <t>Lucas</t>
  </si>
  <si>
    <t>Duda</t>
  </si>
  <si>
    <t>NYM</t>
  </si>
  <si>
    <t>Adam</t>
  </si>
  <si>
    <t>Dunn</t>
  </si>
  <si>
    <t>Eaton</t>
  </si>
  <si>
    <t>ARZ / CWS</t>
  </si>
  <si>
    <t>Jacoby</t>
  </si>
  <si>
    <t>Ellsbury</t>
  </si>
  <si>
    <t>BOS / NYY</t>
  </si>
  <si>
    <t>Edwin</t>
  </si>
  <si>
    <t>Encarnacion</t>
  </si>
  <si>
    <t>Eduardo</t>
  </si>
  <si>
    <t>Escobar</t>
  </si>
  <si>
    <t>Alcides</t>
  </si>
  <si>
    <t>Andre</t>
  </si>
  <si>
    <t>Ethier</t>
  </si>
  <si>
    <t>Prince</t>
  </si>
  <si>
    <t>Fielder</t>
  </si>
  <si>
    <t>DET / TEX</t>
  </si>
  <si>
    <t>Juan</t>
  </si>
  <si>
    <t>Francisco</t>
  </si>
  <si>
    <t>Todd</t>
  </si>
  <si>
    <t>Frazier</t>
  </si>
  <si>
    <t>Freddie</t>
  </si>
  <si>
    <t>Freeman</t>
  </si>
  <si>
    <t>ATL</t>
  </si>
  <si>
    <t>Brett</t>
  </si>
  <si>
    <t>Gardner</t>
  </si>
  <si>
    <t>NYY</t>
  </si>
  <si>
    <t>C</t>
  </si>
  <si>
    <t>Evan</t>
  </si>
  <si>
    <t>Gattis</t>
  </si>
  <si>
    <t>Scooter</t>
  </si>
  <si>
    <t>Gennett</t>
  </si>
  <si>
    <t>Conor</t>
  </si>
  <si>
    <t>Gillaspie</t>
  </si>
  <si>
    <t>Paul</t>
  </si>
  <si>
    <t>Goldschmidt</t>
  </si>
  <si>
    <t>ARZ</t>
  </si>
  <si>
    <t>Gomez</t>
  </si>
  <si>
    <t>Gonzalez</t>
  </si>
  <si>
    <t>Dee</t>
  </si>
  <si>
    <t>Gordon</t>
  </si>
  <si>
    <t>Alex</t>
  </si>
  <si>
    <t>Curtis</t>
  </si>
  <si>
    <t>Granderson</t>
  </si>
  <si>
    <t>NYY / NYM</t>
  </si>
  <si>
    <t>Jed</t>
  </si>
  <si>
    <t>Gyorko</t>
  </si>
  <si>
    <t>SD</t>
  </si>
  <si>
    <t>Hamilton</t>
  </si>
  <si>
    <t>Bryce</t>
  </si>
  <si>
    <t>Harper</t>
  </si>
  <si>
    <t>Chase</t>
  </si>
  <si>
    <t>Headley</t>
  </si>
  <si>
    <t>Helton</t>
  </si>
  <si>
    <t>Holliday</t>
  </si>
  <si>
    <t>Eric</t>
  </si>
  <si>
    <t>Hosmer</t>
  </si>
  <si>
    <t>Howard</t>
  </si>
  <si>
    <t>PHI</t>
  </si>
  <si>
    <t>Torii</t>
  </si>
  <si>
    <t>Hunter</t>
  </si>
  <si>
    <t>Austin</t>
  </si>
  <si>
    <t>Jackson</t>
  </si>
  <si>
    <t>John</t>
  </si>
  <si>
    <t>Jennings</t>
  </si>
  <si>
    <t>Johnson</t>
  </si>
  <si>
    <t>Jones</t>
  </si>
  <si>
    <t>Garrett</t>
  </si>
  <si>
    <t>MIA</t>
  </si>
  <si>
    <t>Kemp</t>
  </si>
  <si>
    <t>Howie</t>
  </si>
  <si>
    <t>Kendrick</t>
  </si>
  <si>
    <t>Kinsler</t>
  </si>
  <si>
    <t>TEX / DET</t>
  </si>
  <si>
    <t>Junior</t>
  </si>
  <si>
    <t>Lake</t>
  </si>
  <si>
    <t>Lawrie</t>
  </si>
  <si>
    <t>Lind</t>
  </si>
  <si>
    <t>James</t>
  </si>
  <si>
    <t>Loney</t>
  </si>
  <si>
    <t>Longoria</t>
  </si>
  <si>
    <t>Lowrie</t>
  </si>
  <si>
    <t>Jonathan</t>
  </si>
  <si>
    <t>Lucroy</t>
  </si>
  <si>
    <t>Nick</t>
  </si>
  <si>
    <t>Markakis</t>
  </si>
  <si>
    <t>Leonis</t>
  </si>
  <si>
    <t>Martin</t>
  </si>
  <si>
    <t>Victor</t>
  </si>
  <si>
    <t>Martinez</t>
  </si>
  <si>
    <t>JD</t>
  </si>
  <si>
    <t>HOU / DET</t>
  </si>
  <si>
    <t>Andrew</t>
  </si>
  <si>
    <t>McCutchen</t>
  </si>
  <si>
    <t>Casey</t>
  </si>
  <si>
    <t>McGehee</t>
  </si>
  <si>
    <t>Devin</t>
  </si>
  <si>
    <t>Mesoraco</t>
  </si>
  <si>
    <t>Yadier</t>
  </si>
  <si>
    <t>Molina</t>
  </si>
  <si>
    <t>Montero</t>
  </si>
  <si>
    <t>Kendrys</t>
  </si>
  <si>
    <t>Morales</t>
  </si>
  <si>
    <t>SEA / MIN</t>
  </si>
  <si>
    <t>Mitch</t>
  </si>
  <si>
    <t>Moreland</t>
  </si>
  <si>
    <t>Justiin</t>
  </si>
  <si>
    <t>Morneau</t>
  </si>
  <si>
    <t>PIT / COL</t>
  </si>
  <si>
    <t>Morse</t>
  </si>
  <si>
    <t>Moss</t>
  </si>
  <si>
    <t>Daniel</t>
  </si>
  <si>
    <t>Murphy</t>
  </si>
  <si>
    <t>Donnie</t>
  </si>
  <si>
    <t>Wil</t>
  </si>
  <si>
    <t>Myers</t>
  </si>
  <si>
    <t>Mike</t>
  </si>
  <si>
    <t>Napoli</t>
  </si>
  <si>
    <t>Nava</t>
  </si>
  <si>
    <t>Ortiz</t>
  </si>
  <si>
    <t>Marcell</t>
  </si>
  <si>
    <t>Ozuna</t>
  </si>
  <si>
    <t>Gerardo</t>
  </si>
  <si>
    <t>Parra</t>
  </si>
  <si>
    <t>Dustin</t>
  </si>
  <si>
    <t>Pedroia</t>
  </si>
  <si>
    <t>Pence</t>
  </si>
  <si>
    <t>Jhonny</t>
  </si>
  <si>
    <t>Peralta</t>
  </si>
  <si>
    <t>Salvador</t>
  </si>
  <si>
    <t>Perez</t>
  </si>
  <si>
    <t>Phillips</t>
  </si>
  <si>
    <t>AJ</t>
  </si>
  <si>
    <t>Pierzynski</t>
  </si>
  <si>
    <t>TEX / BOS</t>
  </si>
  <si>
    <t>Trevor</t>
  </si>
  <si>
    <t>Plouffe</t>
  </si>
  <si>
    <t>Prado</t>
  </si>
  <si>
    <t>Yasiel</t>
  </si>
  <si>
    <t>Puig</t>
  </si>
  <si>
    <t>Albert</t>
  </si>
  <si>
    <t>Pujols</t>
  </si>
  <si>
    <t>Hanley</t>
  </si>
  <si>
    <t>Ramirez</t>
  </si>
  <si>
    <t>Alexei</t>
  </si>
  <si>
    <t>Wilson</t>
  </si>
  <si>
    <t>Ramos</t>
  </si>
  <si>
    <t>Anthony</t>
  </si>
  <si>
    <t>Rendon</t>
  </si>
  <si>
    <t>Ben</t>
  </si>
  <si>
    <t>Revere</t>
  </si>
  <si>
    <t>Reyes</t>
  </si>
  <si>
    <t>Mark</t>
  </si>
  <si>
    <t>Reynolds</t>
  </si>
  <si>
    <t>Rios</t>
  </si>
  <si>
    <t>Rizzo</t>
  </si>
  <si>
    <t>Jimmy</t>
  </si>
  <si>
    <t>Rollins</t>
  </si>
  <si>
    <t>Darin</t>
  </si>
  <si>
    <t>Ruf</t>
  </si>
  <si>
    <t>Jarrod</t>
  </si>
  <si>
    <t>Saltalamacchia</t>
  </si>
  <si>
    <t>BOS / MIA</t>
  </si>
  <si>
    <t>Pablo</t>
  </si>
  <si>
    <t>Sandoval</t>
  </si>
  <si>
    <t>Santana</t>
  </si>
  <si>
    <t>Nate</t>
  </si>
  <si>
    <t>Schierholtz</t>
  </si>
  <si>
    <t>Kyle</t>
  </si>
  <si>
    <t>Seager</t>
  </si>
  <si>
    <t>SEA</t>
  </si>
  <si>
    <t>JB</t>
  </si>
  <si>
    <t>Shuck</t>
  </si>
  <si>
    <t>Andrelton</t>
  </si>
  <si>
    <t>Simmons</t>
  </si>
  <si>
    <t>Justin</t>
  </si>
  <si>
    <t>Smoak</t>
  </si>
  <si>
    <t>Alfonso</t>
  </si>
  <si>
    <t>Soriano</t>
  </si>
  <si>
    <t>Denard</t>
  </si>
  <si>
    <t>Span</t>
  </si>
  <si>
    <t>George</t>
  </si>
  <si>
    <t>Springer</t>
  </si>
  <si>
    <t>Giancarlo</t>
  </si>
  <si>
    <t>Stanton</t>
  </si>
  <si>
    <t>Swisher</t>
  </si>
  <si>
    <t>Teixeira</t>
  </si>
  <si>
    <t>Trout</t>
  </si>
  <si>
    <t>Trumbo</t>
  </si>
  <si>
    <t>Troy</t>
  </si>
  <si>
    <t>Tulowitzki</t>
  </si>
  <si>
    <t>Upton</t>
  </si>
  <si>
    <t>Utley</t>
  </si>
  <si>
    <t>Luis</t>
  </si>
  <si>
    <t>Valbuena</t>
  </si>
  <si>
    <t>Venable</t>
  </si>
  <si>
    <t>Shane</t>
  </si>
  <si>
    <t>Victorino</t>
  </si>
  <si>
    <t>Joey</t>
  </si>
  <si>
    <t>Votto</t>
  </si>
  <si>
    <t>Neil</t>
  </si>
  <si>
    <t>Walker</t>
  </si>
  <si>
    <t>Jayson</t>
  </si>
  <si>
    <t>Werth</t>
  </si>
  <si>
    <t>Wieters</t>
  </si>
  <si>
    <t>Wright</t>
  </si>
  <si>
    <t>Christian</t>
  </si>
  <si>
    <t>Yelich</t>
  </si>
  <si>
    <t>Zimmerman</t>
  </si>
  <si>
    <t>Zobrist</t>
  </si>
  <si>
    <t>TOTALS</t>
  </si>
  <si>
    <r>
      <t>2013 2</t>
    </r>
    <r>
      <rPr>
        <b/>
        <vertAlign val="superscript"/>
        <sz val="24"/>
        <rFont val="Arial"/>
        <family val="2"/>
      </rPr>
      <t>nd</t>
    </r>
    <r>
      <rPr>
        <b/>
        <sz val="24"/>
        <rFont val="Arial"/>
        <family val="2"/>
      </rPr>
      <t xml:space="preserve"> Half</t>
    </r>
  </si>
  <si>
    <r>
      <t>2014 1</t>
    </r>
    <r>
      <rPr>
        <b/>
        <vertAlign val="superscript"/>
        <sz val="24"/>
        <rFont val="Arial"/>
        <family val="2"/>
      </rPr>
      <t>st</t>
    </r>
    <r>
      <rPr>
        <b/>
        <sz val="24"/>
        <rFont val="Arial"/>
        <family val="2"/>
      </rPr>
      <t xml:space="preserve"> Half</t>
    </r>
  </si>
  <si>
    <t>W</t>
  </si>
  <si>
    <t>L</t>
  </si>
  <si>
    <t>ERA</t>
  </si>
  <si>
    <t>GS</t>
  </si>
  <si>
    <t>SV</t>
  </si>
  <si>
    <t>SVO</t>
  </si>
  <si>
    <t>IP</t>
  </si>
  <si>
    <t>ER</t>
  </si>
  <si>
    <t>K</t>
  </si>
  <si>
    <t>WHIP</t>
  </si>
  <si>
    <t>K/BB</t>
  </si>
  <si>
    <t>K/9</t>
  </si>
  <si>
    <t>Allen</t>
  </si>
  <si>
    <t>Cody</t>
  </si>
  <si>
    <t>Henderson</t>
  </si>
  <si>
    <t>Archer</t>
  </si>
  <si>
    <t>Arroyo</t>
  </si>
  <si>
    <t>Bronson</t>
  </si>
  <si>
    <t>CIN / ARZ</t>
  </si>
  <si>
    <t>Bailey</t>
  </si>
  <si>
    <t>Homer</t>
  </si>
  <si>
    <t>Balfour</t>
  </si>
  <si>
    <t>Grant</t>
  </si>
  <si>
    <t>OAK / TB</t>
  </si>
  <si>
    <t>Beckett</t>
  </si>
  <si>
    <t>Benoit</t>
  </si>
  <si>
    <t>Joaquin</t>
  </si>
  <si>
    <t>DET / SD</t>
  </si>
  <si>
    <t>Britton</t>
  </si>
  <si>
    <t>Zach</t>
  </si>
  <si>
    <t>Brothers</t>
  </si>
  <si>
    <t>Rex</t>
  </si>
  <si>
    <t>Buehrle</t>
  </si>
  <si>
    <t>Bumgarner</t>
  </si>
  <si>
    <t>Madison</t>
  </si>
  <si>
    <t>Burnett</t>
  </si>
  <si>
    <t>Cahill</t>
  </si>
  <si>
    <t>Cashner</t>
  </si>
  <si>
    <t>Chacin</t>
  </si>
  <si>
    <t>Jhoulys</t>
  </si>
  <si>
    <t>Chapman</t>
  </si>
  <si>
    <t>Aroldis</t>
  </si>
  <si>
    <t>Chavez</t>
  </si>
  <si>
    <t>Jesse</t>
  </si>
  <si>
    <t>Chen</t>
  </si>
  <si>
    <t>Wei-Yin</t>
  </si>
  <si>
    <t>Cishek</t>
  </si>
  <si>
    <t>Steve</t>
  </si>
  <si>
    <t>Cole</t>
  </si>
  <si>
    <t>Gerritt</t>
  </si>
  <si>
    <t>Colon</t>
  </si>
  <si>
    <t>Bartolo</t>
  </si>
  <si>
    <t>OAK / NYM</t>
  </si>
  <si>
    <t>Corbin</t>
  </si>
  <si>
    <t>Patrick</t>
  </si>
  <si>
    <t>Cosart</t>
  </si>
  <si>
    <t>Jarred</t>
  </si>
  <si>
    <t>Cueto</t>
  </si>
  <si>
    <t>Johnny</t>
  </si>
  <si>
    <t>Danks</t>
  </si>
  <si>
    <t>Darvish</t>
  </si>
  <si>
    <t>Yu</t>
  </si>
  <si>
    <t>De La Rosa</t>
  </si>
  <si>
    <t>Jorge</t>
  </si>
  <si>
    <t>Dickey</t>
  </si>
  <si>
    <t>RA</t>
  </si>
  <si>
    <t>Doolittle</t>
  </si>
  <si>
    <t>Sean</t>
  </si>
  <si>
    <t>Elias</t>
  </si>
  <si>
    <t>Roenis</t>
  </si>
  <si>
    <t>Eovaldi</t>
  </si>
  <si>
    <t>Nathan</t>
  </si>
  <si>
    <t>Farquhar</t>
  </si>
  <si>
    <t>Danny</t>
  </si>
  <si>
    <t>Fernandez</t>
  </si>
  <si>
    <t>Fields</t>
  </si>
  <si>
    <t>Fister</t>
  </si>
  <si>
    <t>Doug</t>
  </si>
  <si>
    <t>DET / WAS</t>
  </si>
  <si>
    <t>Frieri</t>
  </si>
  <si>
    <t>Ernesto</t>
  </si>
  <si>
    <t>LAA / PIT</t>
  </si>
  <si>
    <t>Garza</t>
  </si>
  <si>
    <t>TEX / MIL</t>
  </si>
  <si>
    <t>Gee</t>
  </si>
  <si>
    <t>Dillon</t>
  </si>
  <si>
    <t>Gibson</t>
  </si>
  <si>
    <t>Gio</t>
  </si>
  <si>
    <t>Gray</t>
  </si>
  <si>
    <t>Sonny</t>
  </si>
  <si>
    <t>Gregg</t>
  </si>
  <si>
    <t>Kevin</t>
  </si>
  <si>
    <t>CHC / MIA</t>
  </si>
  <si>
    <t>Greinke</t>
  </si>
  <si>
    <t>Zack</t>
  </si>
  <si>
    <t>Griffin</t>
  </si>
  <si>
    <t>Grilli</t>
  </si>
  <si>
    <t>Jason</t>
  </si>
  <si>
    <t>PIT / LAA</t>
  </si>
  <si>
    <t>Guthrie</t>
  </si>
  <si>
    <t>Jeremy</t>
  </si>
  <si>
    <t>Hamels</t>
  </si>
  <si>
    <t>Hammel</t>
  </si>
  <si>
    <t>CHC / OAK</t>
  </si>
  <si>
    <t>Harang</t>
  </si>
  <si>
    <t>Aaron</t>
  </si>
  <si>
    <t>Haren</t>
  </si>
  <si>
    <t>Dan</t>
  </si>
  <si>
    <t>WAS / LAD</t>
  </si>
  <si>
    <t>Hawkins</t>
  </si>
  <si>
    <t>LaTroy</t>
  </si>
  <si>
    <t>NYM / COL</t>
  </si>
  <si>
    <t>Jim</t>
  </si>
  <si>
    <t>Hernandez</t>
  </si>
  <si>
    <t>Felix</t>
  </si>
  <si>
    <t>Holland</t>
  </si>
  <si>
    <t>Greg</t>
  </si>
  <si>
    <t>Derek</t>
  </si>
  <si>
    <t>Hudson</t>
  </si>
  <si>
    <t>Tim</t>
  </si>
  <si>
    <t>Hughes</t>
  </si>
  <si>
    <t>Phil</t>
  </si>
  <si>
    <t>NYY / MIN</t>
  </si>
  <si>
    <t>Tommy</t>
  </si>
  <si>
    <t>Hutchison</t>
  </si>
  <si>
    <t>Iwakuma</t>
  </si>
  <si>
    <t>Hisashi</t>
  </si>
  <si>
    <t>Jansen</t>
  </si>
  <si>
    <t>Kenley</t>
  </si>
  <si>
    <t>Janssen</t>
  </si>
  <si>
    <t>Jimenez</t>
  </si>
  <si>
    <t>Ubaldo</t>
  </si>
  <si>
    <t>CLE / BAL</t>
  </si>
  <si>
    <t>Kazmir</t>
  </si>
  <si>
    <t>Scott</t>
  </si>
  <si>
    <t>Kelly</t>
  </si>
  <si>
    <t>Joe</t>
  </si>
  <si>
    <t>Kennedy</t>
  </si>
  <si>
    <t>Kershaw</t>
  </si>
  <si>
    <t>Clayton</t>
  </si>
  <si>
    <t>Keuchel</t>
  </si>
  <si>
    <t>Dallas</t>
  </si>
  <si>
    <t>Kimbrel</t>
  </si>
  <si>
    <t>Craig</t>
  </si>
  <si>
    <t>Kluber</t>
  </si>
  <si>
    <t>Corey</t>
  </si>
  <si>
    <t>Kuroda</t>
  </si>
  <si>
    <t>Huroki</t>
  </si>
  <si>
    <t>Lackey</t>
  </si>
  <si>
    <t>Latos</t>
  </si>
  <si>
    <t>Mat</t>
  </si>
  <si>
    <t>Leake</t>
  </si>
  <si>
    <t>Lee</t>
  </si>
  <si>
    <t>Cliff</t>
  </si>
  <si>
    <t>Lester</t>
  </si>
  <si>
    <t>Jon</t>
  </si>
  <si>
    <t>Lincecum</t>
  </si>
  <si>
    <t>Liriano</t>
  </si>
  <si>
    <t>Lohse</t>
  </si>
  <si>
    <t>Lynn</t>
  </si>
  <si>
    <t>Lance</t>
  </si>
  <si>
    <t>McCarthy</t>
  </si>
  <si>
    <t>ARZ / NYY</t>
  </si>
  <si>
    <t>Medlen</t>
  </si>
  <si>
    <t>Kris</t>
  </si>
  <si>
    <t>Melancon</t>
  </si>
  <si>
    <t>Miley</t>
  </si>
  <si>
    <t>Wade</t>
  </si>
  <si>
    <t>Miller</t>
  </si>
  <si>
    <t>Shelby</t>
  </si>
  <si>
    <t>Minor</t>
  </si>
  <si>
    <t>Morton</t>
  </si>
  <si>
    <t>Mujica</t>
  </si>
  <si>
    <t>Edward</t>
  </si>
  <si>
    <t>STL / BOS</t>
  </si>
  <si>
    <t>Nolasco</t>
  </si>
  <si>
    <t>Ricky</t>
  </si>
  <si>
    <t>LAD / MIN</t>
  </si>
  <si>
    <t>Norris</t>
  </si>
  <si>
    <t>Bud</t>
  </si>
  <si>
    <t>Nova</t>
  </si>
  <si>
    <t>Ivan</t>
  </si>
  <si>
    <t>Odorizzi</t>
  </si>
  <si>
    <t>Jake</t>
  </si>
  <si>
    <t>Papelbon</t>
  </si>
  <si>
    <t>Parker</t>
  </si>
  <si>
    <t>Parnell</t>
  </si>
  <si>
    <t>Bobby</t>
  </si>
  <si>
    <t>Peavy</t>
  </si>
  <si>
    <t>Wily</t>
  </si>
  <si>
    <t>CLE / LAD</t>
  </si>
  <si>
    <t>Perkins</t>
  </si>
  <si>
    <t>Glen</t>
  </si>
  <si>
    <t>Pettitte</t>
  </si>
  <si>
    <t>Andy</t>
  </si>
  <si>
    <t>Porcello</t>
  </si>
  <si>
    <t>Rick</t>
  </si>
  <si>
    <t>Price</t>
  </si>
  <si>
    <t>Quintana</t>
  </si>
  <si>
    <t>Reed</t>
  </si>
  <si>
    <t>Addison</t>
  </si>
  <si>
    <t>CWS / ARZ</t>
  </si>
  <si>
    <t>Richards</t>
  </si>
  <si>
    <t>Rivera</t>
  </si>
  <si>
    <t>Mariano</t>
  </si>
  <si>
    <t>Roark</t>
  </si>
  <si>
    <t>Tanner</t>
  </si>
  <si>
    <t>Robertson</t>
  </si>
  <si>
    <t>Rodney</t>
  </si>
  <si>
    <t>Fernando</t>
  </si>
  <si>
    <t>TB / SEA</t>
  </si>
  <si>
    <t>Rodriguez</t>
  </si>
  <si>
    <t>Romo</t>
  </si>
  <si>
    <t>Sergio</t>
  </si>
  <si>
    <t>Rondon</t>
  </si>
  <si>
    <t>Hector</t>
  </si>
  <si>
    <t>Rosenthal</t>
  </si>
  <si>
    <t>Ross</t>
  </si>
  <si>
    <t>Tyson</t>
  </si>
  <si>
    <t>Ryu</t>
  </si>
  <si>
    <t>Hyun-Jin</t>
  </si>
  <si>
    <t>Sale</t>
  </si>
  <si>
    <t>Samardzija</t>
  </si>
  <si>
    <t>Jeff</t>
  </si>
  <si>
    <t>Sanchez</t>
  </si>
  <si>
    <t>Anibal</t>
  </si>
  <si>
    <t>Ervin</t>
  </si>
  <si>
    <t>KC / ATL</t>
  </si>
  <si>
    <t>Scherzer</t>
  </si>
  <si>
    <t>Max</t>
  </si>
  <si>
    <t>Shaw</t>
  </si>
  <si>
    <t>Bryan</t>
  </si>
  <si>
    <t>Shields</t>
  </si>
  <si>
    <t>Simon</t>
  </si>
  <si>
    <t>Alfredo</t>
  </si>
  <si>
    <t>Smith</t>
  </si>
  <si>
    <t>Soria</t>
  </si>
  <si>
    <t>Joakim</t>
  </si>
  <si>
    <t>Rafael</t>
  </si>
  <si>
    <t>Strasburg</t>
  </si>
  <si>
    <t>Street</t>
  </si>
  <si>
    <t>Huston</t>
  </si>
  <si>
    <t>Tanaka</t>
  </si>
  <si>
    <t>Masahiro</t>
  </si>
  <si>
    <t>Teheran</t>
  </si>
  <si>
    <t>Julio</t>
  </si>
  <si>
    <t>Tillman</t>
  </si>
  <si>
    <t>Uehara</t>
  </si>
  <si>
    <t>Koji</t>
  </si>
  <si>
    <t>Vargas</t>
  </si>
  <si>
    <t>LAA / KC</t>
  </si>
  <si>
    <t>Verlander</t>
  </si>
  <si>
    <t>Volquez</t>
  </si>
  <si>
    <t>Edinson</t>
  </si>
  <si>
    <t>Wainwright</t>
  </si>
  <si>
    <t>Weaver</t>
  </si>
  <si>
    <t>Jared</t>
  </si>
  <si>
    <t>Wheeler</t>
  </si>
  <si>
    <t>Wilhelmsen</t>
  </si>
  <si>
    <t>Tom</t>
  </si>
  <si>
    <t>CJ</t>
  </si>
  <si>
    <t>Workman</t>
  </si>
  <si>
    <t>Young</t>
  </si>
  <si>
    <t>Ziegler</t>
  </si>
  <si>
    <t>Brad</t>
  </si>
  <si>
    <t>Jordan</t>
  </si>
  <si>
    <t>Hitting – AL</t>
  </si>
  <si>
    <t>MVP</t>
  </si>
  <si>
    <t>Hitting – NL</t>
  </si>
  <si>
    <t>Victor Martinez – DET</t>
  </si>
  <si>
    <t>Mike Trout – LAA</t>
  </si>
  <si>
    <t>Jose Altuve – HOU</t>
  </si>
  <si>
    <t>Jed Lowrie – OAK</t>
  </si>
  <si>
    <t>Edwin Encarnacion – TOR</t>
  </si>
  <si>
    <t>Miguel Cabrera – DET</t>
  </si>
  <si>
    <t>Andrew McCutchen – PIT</t>
  </si>
  <si>
    <t>Matt Carpenter – STL</t>
  </si>
  <si>
    <t>Daniel Murphy – NYM</t>
  </si>
  <si>
    <t>Giancarlo Stanton – MIA</t>
  </si>
  <si>
    <t>Paul Goldschmidt – ARZ</t>
  </si>
  <si>
    <t>Robinson Cano – NYY / SEA</t>
  </si>
  <si>
    <t>Ian Kinsler – TEX / DET</t>
  </si>
  <si>
    <t>Brandon Moss – OAK</t>
  </si>
  <si>
    <t>Scooter Gennett – MIL</t>
  </si>
  <si>
    <t>Jayson Werth – WAS</t>
  </si>
  <si>
    <t>Troy Tulowitzki – COL</t>
  </si>
  <si>
    <t>Adrian Beltre – TEX</t>
  </si>
  <si>
    <t>Brian Dozier – MIN</t>
  </si>
  <si>
    <t>Eric Hosmer – KC</t>
  </si>
  <si>
    <t>Hunter Pence – SF</t>
  </si>
  <si>
    <t>Jonathan Lucroy – MIL</t>
  </si>
  <si>
    <t>Adrian Gonzalez – LAD</t>
  </si>
  <si>
    <t>Josh Donaldson – OAK</t>
  </si>
  <si>
    <t>Nelson Cruz – TEX / BAL</t>
  </si>
  <si>
    <t>David Ortiz – BOS</t>
  </si>
  <si>
    <t>Freddie Freeman – ATL</t>
  </si>
  <si>
    <t>Anthony Rizzo – CHC</t>
  </si>
  <si>
    <t>Coco Crisp – OAK</t>
  </si>
  <si>
    <t>Dustin Pedroia – BOS</t>
  </si>
  <si>
    <t>Chris Davis – BAL</t>
  </si>
  <si>
    <t>Nelson Cruz – TEX</t>
  </si>
  <si>
    <t>Charlie Blackmon – COL</t>
  </si>
  <si>
    <t>Marlon Byrd – PIT / PHI</t>
  </si>
  <si>
    <t>Hanley Ramirez – LAD</t>
  </si>
  <si>
    <t>Yasiel Puig – LAD</t>
  </si>
  <si>
    <t>Justin Upton – ATL</t>
  </si>
  <si>
    <t>JD Martinez – HOU / DET</t>
  </si>
  <si>
    <t>Jose Abreu – CWS</t>
  </si>
  <si>
    <t>Michael Cuddyer – COL</t>
  </si>
  <si>
    <t>Matt Holliday – STL</t>
  </si>
  <si>
    <t>Todd Frazier – CIN</t>
  </si>
  <si>
    <t>Casey McGehee – MIA</t>
  </si>
  <si>
    <t>Pitching – AL</t>
  </si>
  <si>
    <t>Wins</t>
  </si>
  <si>
    <t>ERA – Min. 150 IN</t>
  </si>
  <si>
    <t>WHIP – Min. 150 IN</t>
  </si>
  <si>
    <t>Pitching – NL</t>
  </si>
  <si>
    <t>Max Scherzer – DET</t>
  </si>
  <si>
    <t>Hisashi Iwakuma – SEA</t>
  </si>
  <si>
    <t>Greg Holland – KC</t>
  </si>
  <si>
    <t>Felix Hernandez – SEA</t>
  </si>
  <si>
    <t>David Price – TB</t>
  </si>
  <si>
    <t>Yu Darvish – TEX</t>
  </si>
  <si>
    <t>Clayton Kershaw – LAD</t>
  </si>
  <si>
    <t>Craig Kimbrel – ATL</t>
  </si>
  <si>
    <t>Adam Wainwright – STL</t>
  </si>
  <si>
    <t>Cliff Lee – PHI</t>
  </si>
  <si>
    <t>Aroldis Chapman – CIN</t>
  </si>
  <si>
    <t>Stephen Strasburg – WAS</t>
  </si>
  <si>
    <t>Rick Porcello – DET</t>
  </si>
  <si>
    <t>Jon Lester – BOS</t>
  </si>
  <si>
    <t>Fernando Rodney – TB / SEA</t>
  </si>
  <si>
    <t>Chris Sale – CWS</t>
  </si>
  <si>
    <t>James Shields – KC</t>
  </si>
  <si>
    <t>David Robertson – NYY</t>
  </si>
  <si>
    <t>Johnny Cueto – CIN</t>
  </si>
  <si>
    <t>Kenley Jansen – LAD</t>
  </si>
  <si>
    <t>AJ Burnett – PIT / PHI</t>
  </si>
  <si>
    <t>Anibal Sanchez – DET</t>
  </si>
  <si>
    <t>Glen Perkins – MIN</t>
  </si>
  <si>
    <t>Justin Verlander – DET</t>
  </si>
  <si>
    <t>Phil Hughes – NYY / MIN</t>
  </si>
  <si>
    <t>Josh Fields – HOU</t>
  </si>
  <si>
    <t>Zack Greinke – LAD</t>
  </si>
  <si>
    <t>Andrew Cashner – SD</t>
  </si>
  <si>
    <t>Huston Street – SD</t>
  </si>
  <si>
    <t>Wade Miley – ARZ</t>
  </si>
  <si>
    <t>Tyson Ross – SD</t>
  </si>
  <si>
    <t>Jared Weaver – LAA</t>
  </si>
  <si>
    <t>Joe Nathan – TEX / DET</t>
  </si>
  <si>
    <t>RA Dickey – TOR</t>
  </si>
  <si>
    <t>Koji Uehara – BOS</t>
  </si>
  <si>
    <t>Jorge De La Rosa – COL</t>
  </si>
  <si>
    <t>Rafael Soriano – WAS</t>
  </si>
  <si>
    <t>Alfredo Simon – CIN</t>
  </si>
  <si>
    <t>Jim Henderson – MIL</t>
  </si>
  <si>
    <t>Mark Buehrle – TOR</t>
  </si>
  <si>
    <t>Joakim Soria – TEX</t>
  </si>
  <si>
    <t>Hyun-Jin Ryu – LAD</t>
  </si>
  <si>
    <t>Tanner Roark – WAS</t>
  </si>
  <si>
    <t>Sergio Romo – SF</t>
  </si>
  <si>
    <t>Julio Teheran – ATL</t>
  </si>
  <si>
    <t>Kyle Lohse – MIL</t>
  </si>
  <si>
    <t>Hyun-jin Ryu – LAD</t>
  </si>
  <si>
    <t>Trevor Rosenthal – STL</t>
  </si>
  <si>
    <t>Addison Reed – CWS / ARZ</t>
  </si>
  <si>
    <t>Jeff Samardzija – CHC / OAK</t>
  </si>
  <si>
    <t>Sean Doolittle – OAK</t>
  </si>
  <si>
    <t>Casey Janssen – TOR</t>
  </si>
  <si>
    <t>Mariano Rivera – NYY</t>
  </si>
  <si>
    <t>Mark Melancon – PIT</t>
  </si>
  <si>
    <t>Zach Britton – BAL</t>
  </si>
  <si>
    <t>Jose Fernandez – MIA</t>
  </si>
  <si>
    <t>Joe Smith – LAA</t>
  </si>
  <si>
    <t>Masahiro Tanaka – NYY</t>
  </si>
  <si>
    <t>Francisco Rodriguez – MIL</t>
  </si>
  <si>
    <t>Joaquin Benoit – DET / SD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</si>
</sst>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.000"/>
    <numFmt numFmtId="167" formatCode="0.00"/>
    <numFmt numFmtId="168" formatCode="# ?/?"/>
    <numFmt numFmtId="169" formatCode="0.0"/>
    <numFmt numFmtId="170" formatCode="#"/>
  </numFmts>
  <fonts count="5">
    <font>
      <sz val="10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0" fillId="0" borderId="0" xfId="0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4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63"/>
  <sheetViews>
    <sheetView tabSelected="1" zoomScale="105" zoomScaleNormal="105" workbookViewId="0" topLeftCell="A1">
      <selection activeCell="A1" sqref="A1"/>
    </sheetView>
  </sheetViews>
  <sheetFormatPr defaultColWidth="12.57421875" defaultRowHeight="12.75"/>
  <cols>
    <col min="1" max="1" width="4.421875" style="1" customWidth="1"/>
    <col min="2" max="2" width="11.57421875" style="0" customWidth="1"/>
    <col min="3" max="3" width="14.421875" style="0" customWidth="1"/>
    <col min="4" max="4" width="11.57421875" style="0" customWidth="1"/>
    <col min="5" max="6" width="4.8515625" style="0" customWidth="1"/>
    <col min="7" max="7" width="3.7109375" style="0" customWidth="1"/>
    <col min="8" max="8" width="4.8515625" style="0" customWidth="1"/>
    <col min="9" max="10" width="4.00390625" style="0" customWidth="1"/>
    <col min="11" max="11" width="4.28125" style="2" customWidth="1"/>
    <col min="12" max="13" width="4.8515625" style="0" customWidth="1"/>
    <col min="14" max="15" width="4.28125" style="0" customWidth="1"/>
    <col min="16" max="16" width="4.140625" style="0" customWidth="1"/>
    <col min="17" max="17" width="5.421875" style="1" customWidth="1"/>
    <col min="18" max="18" width="5.57421875" style="0" customWidth="1"/>
    <col min="19" max="19" width="5.28125" style="0" customWidth="1"/>
    <col min="20" max="20" width="5.421875" style="3" customWidth="1"/>
    <col min="21" max="23" width="11.57421875" style="0" customWidth="1"/>
    <col min="24" max="24" width="3.7109375" style="0" customWidth="1"/>
    <col min="25" max="25" width="4.8515625" style="0" customWidth="1"/>
    <col min="26" max="27" width="3.7109375" style="0" customWidth="1"/>
    <col min="28" max="29" width="4.00390625" style="0" customWidth="1"/>
    <col min="30" max="30" width="4.28125" style="0" customWidth="1"/>
    <col min="31" max="31" width="4.00390625" style="0" customWidth="1"/>
    <col min="32" max="32" width="4.8515625" style="0" customWidth="1"/>
    <col min="33" max="34" width="4.28125" style="0" customWidth="1"/>
    <col min="35" max="35" width="4.140625" style="0" customWidth="1"/>
    <col min="36" max="36" width="5.421875" style="0" customWidth="1"/>
    <col min="37" max="37" width="5.57421875" style="0" customWidth="1"/>
    <col min="38" max="38" width="5.28125" style="0" customWidth="1"/>
    <col min="39" max="39" width="5.421875" style="3" customWidth="1"/>
    <col min="40" max="42" width="11.57421875" style="0" customWidth="1"/>
    <col min="43" max="43" width="3.7109375" style="0" customWidth="1"/>
    <col min="44" max="44" width="4.8515625" style="0" customWidth="1"/>
    <col min="45" max="46" width="3.7109375" style="0" customWidth="1"/>
    <col min="47" max="48" width="4.00390625" style="0" customWidth="1"/>
    <col min="49" max="49" width="4.28125" style="0" customWidth="1"/>
    <col min="50" max="50" width="4.00390625" style="0" customWidth="1"/>
    <col min="51" max="51" width="4.8515625" style="0" customWidth="1"/>
    <col min="52" max="53" width="4.28125" style="0" customWidth="1"/>
    <col min="54" max="54" width="4.140625" style="0" customWidth="1"/>
    <col min="55" max="58" width="7.8515625" style="0" customWidth="1"/>
    <col min="59" max="16384" width="11.57421875" style="0" customWidth="1"/>
  </cols>
  <sheetData>
    <row r="1" spans="2:58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6" t="s">
        <v>18</v>
      </c>
      <c r="U1" s="4" t="s">
        <v>1</v>
      </c>
      <c r="V1" s="4" t="s">
        <v>0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10</v>
      </c>
      <c r="AF1" s="4" t="s">
        <v>11</v>
      </c>
      <c r="AG1" s="4" t="s">
        <v>12</v>
      </c>
      <c r="AH1" s="4" t="s">
        <v>13</v>
      </c>
      <c r="AI1" s="4" t="s">
        <v>14</v>
      </c>
      <c r="AJ1" s="4" t="s">
        <v>15</v>
      </c>
      <c r="AK1" s="4" t="s">
        <v>16</v>
      </c>
      <c r="AL1" s="4" t="s">
        <v>17</v>
      </c>
      <c r="AM1" s="6" t="s">
        <v>18</v>
      </c>
      <c r="AN1" s="4" t="s">
        <v>1</v>
      </c>
      <c r="AO1" s="4" t="s">
        <v>0</v>
      </c>
      <c r="AP1" s="4" t="s">
        <v>2</v>
      </c>
      <c r="AQ1" s="4" t="s">
        <v>3</v>
      </c>
      <c r="AR1" s="4" t="s">
        <v>4</v>
      </c>
      <c r="AS1" s="4" t="s">
        <v>5</v>
      </c>
      <c r="AT1" s="4" t="s">
        <v>6</v>
      </c>
      <c r="AU1" s="4" t="s">
        <v>7</v>
      </c>
      <c r="AV1" s="4" t="s">
        <v>8</v>
      </c>
      <c r="AW1" s="4" t="s">
        <v>9</v>
      </c>
      <c r="AX1" s="4" t="s">
        <v>10</v>
      </c>
      <c r="AY1" s="4" t="s">
        <v>11</v>
      </c>
      <c r="AZ1" s="4" t="s">
        <v>12</v>
      </c>
      <c r="BA1" s="4" t="s">
        <v>13</v>
      </c>
      <c r="BB1" s="4" t="s">
        <v>14</v>
      </c>
      <c r="BC1" s="4" t="s">
        <v>15</v>
      </c>
      <c r="BD1" s="4" t="s">
        <v>16</v>
      </c>
      <c r="BE1" s="4" t="s">
        <v>17</v>
      </c>
      <c r="BF1" s="6" t="s">
        <v>18</v>
      </c>
    </row>
    <row r="2" spans="1:58" ht="12.75">
      <c r="A2" s="1" t="s">
        <v>10</v>
      </c>
      <c r="B2" t="s">
        <v>19</v>
      </c>
      <c r="C2" t="s">
        <v>20</v>
      </c>
      <c r="D2" t="s">
        <v>21</v>
      </c>
      <c r="E2" s="7">
        <f>X2+AQ2</f>
        <v>82</v>
      </c>
      <c r="F2" s="7">
        <f>Y2+AR2</f>
        <v>322</v>
      </c>
      <c r="G2" s="7">
        <f>Z2+AS2</f>
        <v>49</v>
      </c>
      <c r="H2" s="7">
        <f>AA2+AT2</f>
        <v>94</v>
      </c>
      <c r="I2" s="7">
        <f>AB2+AU2</f>
        <v>20</v>
      </c>
      <c r="J2" s="7">
        <f>AC2+AV2</f>
        <v>1</v>
      </c>
      <c r="K2" s="2">
        <f>AD2+AW2</f>
        <v>29</v>
      </c>
      <c r="L2" s="7">
        <f>H2-I2-J2-K2</f>
        <v>44</v>
      </c>
      <c r="M2" s="7">
        <f>AF2+AY2</f>
        <v>73</v>
      </c>
      <c r="N2" s="7">
        <f>AG2+AZ2</f>
        <v>22</v>
      </c>
      <c r="O2" s="7">
        <f>AH2+BA2</f>
        <v>82</v>
      </c>
      <c r="P2" s="7">
        <f>AI2+BB2</f>
        <v>1</v>
      </c>
      <c r="Q2" s="8">
        <f>H2/F2</f>
        <v>0.2919254658385093</v>
      </c>
      <c r="R2" s="9">
        <f>(H2+N2)/(F2+N2)</f>
        <v>0.3372093023255814</v>
      </c>
      <c r="S2" s="9">
        <f>(L2+(I2*2)+(J2*3)+(K2*4))/F2</f>
        <v>0.6304347826086957</v>
      </c>
      <c r="T2" s="10">
        <f>R2+S2</f>
        <v>0.9676440849342771</v>
      </c>
      <c r="U2" t="str">
        <f>C2</f>
        <v>Abreu</v>
      </c>
      <c r="V2" t="str">
        <f>B2</f>
        <v>Jose</v>
      </c>
      <c r="W2" t="str">
        <f>D2</f>
        <v>CWS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 s="7">
        <f>AA2-AB2-AC2-AD2</f>
        <v>0</v>
      </c>
      <c r="AF2">
        <v>0</v>
      </c>
      <c r="AG2">
        <v>0</v>
      </c>
      <c r="AH2">
        <v>0</v>
      </c>
      <c r="AI2">
        <v>0</v>
      </c>
      <c r="AJ2" s="9" t="e">
        <f>AA2/Y2</f>
        <v>#DIV/0!</v>
      </c>
      <c r="AK2" s="9" t="e">
        <f>(AA2+AG2)/(Y2+AG2)</f>
        <v>#DIV/0!</v>
      </c>
      <c r="AL2" s="9" t="e">
        <f>(AE2+(AB2*2)+(AC2*3)+(AD2*4))/Y2</f>
        <v>#DIV/0!</v>
      </c>
      <c r="AM2" s="10" t="e">
        <f>AK2+AL2</f>
        <v>#DIV/0!</v>
      </c>
      <c r="AN2" t="str">
        <f>C2</f>
        <v>Abreu</v>
      </c>
      <c r="AO2" t="str">
        <f>B2</f>
        <v>Jose</v>
      </c>
      <c r="AP2" t="str">
        <f>D2</f>
        <v>CWS</v>
      </c>
      <c r="AQ2">
        <v>82</v>
      </c>
      <c r="AR2">
        <v>322</v>
      </c>
      <c r="AS2">
        <v>49</v>
      </c>
      <c r="AT2">
        <v>94</v>
      </c>
      <c r="AU2">
        <v>20</v>
      </c>
      <c r="AV2">
        <v>1</v>
      </c>
      <c r="AW2">
        <v>29</v>
      </c>
      <c r="AX2" s="7">
        <f>AT2-AU2-AV2-AW2</f>
        <v>44</v>
      </c>
      <c r="AY2">
        <v>73</v>
      </c>
      <c r="AZ2">
        <v>22</v>
      </c>
      <c r="BA2">
        <v>82</v>
      </c>
      <c r="BB2">
        <v>1</v>
      </c>
      <c r="BC2" s="9">
        <f>AT2/AR2</f>
        <v>0.2919254658385093</v>
      </c>
      <c r="BD2" s="9">
        <f>(AT2+AZ2)/(AR2+AZ2)</f>
        <v>0.3372093023255814</v>
      </c>
      <c r="BE2" s="9">
        <f>(AX2+(AU2*2)+(AV2*3)+(AW2*4))/AR2</f>
        <v>0.6304347826086957</v>
      </c>
      <c r="BF2" s="10">
        <f>BD2+BE2</f>
        <v>0.9676440849342771</v>
      </c>
    </row>
    <row r="3" spans="1:58" s="4" customFormat="1" ht="12.75">
      <c r="A3" s="1" t="s">
        <v>10</v>
      </c>
      <c r="B3" t="s">
        <v>22</v>
      </c>
      <c r="C3" t="s">
        <v>23</v>
      </c>
      <c r="D3" t="s">
        <v>24</v>
      </c>
      <c r="E3" s="7">
        <f>X3+AQ3</f>
        <v>134</v>
      </c>
      <c r="F3" s="7">
        <f>Y3+AR3</f>
        <v>464</v>
      </c>
      <c r="G3" s="7">
        <f>Z3+AS3</f>
        <v>59</v>
      </c>
      <c r="H3" s="7">
        <f>AA3+AT3</f>
        <v>141</v>
      </c>
      <c r="I3" s="7">
        <f>AB3+AU3</f>
        <v>26</v>
      </c>
      <c r="J3" s="7">
        <f>AC3+AV3</f>
        <v>3</v>
      </c>
      <c r="K3" s="2">
        <f>AD3+AW3</f>
        <v>21</v>
      </c>
      <c r="L3" s="7">
        <f>H3-I3-J3-K3</f>
        <v>91</v>
      </c>
      <c r="M3" s="7">
        <f>AF3+AY3</f>
        <v>66</v>
      </c>
      <c r="N3" s="7">
        <f>AG3+AZ3</f>
        <v>21</v>
      </c>
      <c r="O3" s="7">
        <f>AH3+BA3</f>
        <v>110</v>
      </c>
      <c r="P3" s="7">
        <f>AI3+BB3</f>
        <v>3</v>
      </c>
      <c r="Q3" s="8">
        <f>H3/F3</f>
        <v>0.30387931034482757</v>
      </c>
      <c r="R3" s="9">
        <f>(H3+N3)/(F3+N3)</f>
        <v>0.334020618556701</v>
      </c>
      <c r="S3" s="9">
        <f>(L3+(I3*2)+(J3*3)+(K3*4))/F3</f>
        <v>0.5086206896551724</v>
      </c>
      <c r="T3" s="10">
        <f>R3+S3</f>
        <v>0.8426413082118733</v>
      </c>
      <c r="U3" t="str">
        <f>C3</f>
        <v>Adams</v>
      </c>
      <c r="V3" t="str">
        <f>B3</f>
        <v>Matt</v>
      </c>
      <c r="W3" t="str">
        <f>D3</f>
        <v>STL</v>
      </c>
      <c r="X3">
        <v>53</v>
      </c>
      <c r="Y3">
        <v>163</v>
      </c>
      <c r="Z3">
        <v>28</v>
      </c>
      <c r="AA3">
        <v>42</v>
      </c>
      <c r="AB3">
        <v>4</v>
      </c>
      <c r="AC3">
        <v>0</v>
      </c>
      <c r="AD3">
        <v>10</v>
      </c>
      <c r="AE3" s="7">
        <f>AA3-AB3-AC3-AD3</f>
        <v>28</v>
      </c>
      <c r="AF3">
        <v>25</v>
      </c>
      <c r="AG3">
        <v>12</v>
      </c>
      <c r="AH3">
        <v>49</v>
      </c>
      <c r="AI3">
        <v>0</v>
      </c>
      <c r="AJ3" s="9">
        <f>AA3/Y3</f>
        <v>0.25766871165644173</v>
      </c>
      <c r="AK3" s="9">
        <f>(AA3+AG3)/(Y3+AG3)</f>
        <v>0.30857142857142855</v>
      </c>
      <c r="AL3" s="9">
        <f>(AE3+(AB3*2)+(AC3*3)+(AD3*4))/Y3</f>
        <v>0.4662576687116564</v>
      </c>
      <c r="AM3" s="10">
        <f>AK3+AL3</f>
        <v>0.7748290972830849</v>
      </c>
      <c r="AN3" t="str">
        <f>C3</f>
        <v>Adams</v>
      </c>
      <c r="AO3" t="str">
        <f>B3</f>
        <v>Matt</v>
      </c>
      <c r="AP3" t="str">
        <f>D3</f>
        <v>STL</v>
      </c>
      <c r="AQ3">
        <v>81</v>
      </c>
      <c r="AR3">
        <v>301</v>
      </c>
      <c r="AS3">
        <v>31</v>
      </c>
      <c r="AT3">
        <v>99</v>
      </c>
      <c r="AU3">
        <v>22</v>
      </c>
      <c r="AV3">
        <v>3</v>
      </c>
      <c r="AW3">
        <v>11</v>
      </c>
      <c r="AX3" s="7">
        <f>AT3-AU3-AV3-AW3</f>
        <v>63</v>
      </c>
      <c r="AY3">
        <v>41</v>
      </c>
      <c r="AZ3">
        <v>9</v>
      </c>
      <c r="BA3">
        <v>61</v>
      </c>
      <c r="BB3">
        <v>3</v>
      </c>
      <c r="BC3" s="9">
        <f>AT3/AR3</f>
        <v>0.3289036544850498</v>
      </c>
      <c r="BD3" s="9">
        <f>(AT3+AZ3)/(AR3+AZ3)</f>
        <v>0.34838709677419355</v>
      </c>
      <c r="BE3" s="9">
        <f>(AX3+(AU3*2)+(AV3*3)+(AW3*4))/AR3</f>
        <v>0.53156146179402</v>
      </c>
      <c r="BF3" s="10">
        <f>BD3+BE3</f>
        <v>0.8799485585682135</v>
      </c>
    </row>
    <row r="4" spans="1:58" ht="12.75">
      <c r="A4" s="1" t="s">
        <v>7</v>
      </c>
      <c r="B4" t="s">
        <v>19</v>
      </c>
      <c r="C4" t="s">
        <v>25</v>
      </c>
      <c r="D4" t="s">
        <v>26</v>
      </c>
      <c r="E4" s="7">
        <f>X4+AQ4</f>
        <v>157</v>
      </c>
      <c r="F4" s="7">
        <f>Y4+AR4</f>
        <v>653</v>
      </c>
      <c r="G4" s="7">
        <f>Z4+AS4</f>
        <v>76</v>
      </c>
      <c r="H4" s="7">
        <f>AA4+AT4</f>
        <v>206</v>
      </c>
      <c r="I4" s="7">
        <f>AB4+AU4</f>
        <v>45</v>
      </c>
      <c r="J4" s="7">
        <f>AC4+AV4</f>
        <v>3</v>
      </c>
      <c r="K4" s="2">
        <f>AD4+AW4</f>
        <v>4</v>
      </c>
      <c r="L4" s="7">
        <f>H4-I4-J4-K4</f>
        <v>154</v>
      </c>
      <c r="M4" s="7">
        <f>AF4+AY4</f>
        <v>51</v>
      </c>
      <c r="N4" s="7">
        <f>AG4+AZ4</f>
        <v>36</v>
      </c>
      <c r="O4" s="7">
        <f>AH4+BA4</f>
        <v>63</v>
      </c>
      <c r="P4" s="7">
        <f>AI4+BB4</f>
        <v>55</v>
      </c>
      <c r="Q4" s="8">
        <f>H4/F4</f>
        <v>0.31546707503828486</v>
      </c>
      <c r="R4" s="9">
        <f>(H4+N4)/(F4+N4)</f>
        <v>0.35123367198838895</v>
      </c>
      <c r="S4" s="9">
        <f>(L4+(I4*2)+(J4*3)+(K4*4))/F4</f>
        <v>0.4119448698315467</v>
      </c>
      <c r="T4" s="10">
        <f>R4+S4</f>
        <v>0.7631785418199357</v>
      </c>
      <c r="U4" t="str">
        <f>C4</f>
        <v>Altuve</v>
      </c>
      <c r="V4" t="str">
        <f>B4</f>
        <v>Jose</v>
      </c>
      <c r="W4" t="str">
        <f>D4</f>
        <v>HOU</v>
      </c>
      <c r="X4">
        <v>64</v>
      </c>
      <c r="Y4">
        <v>265</v>
      </c>
      <c r="Z4">
        <v>27</v>
      </c>
      <c r="AA4">
        <v>76</v>
      </c>
      <c r="AB4">
        <v>16</v>
      </c>
      <c r="AC4">
        <v>1</v>
      </c>
      <c r="AD4">
        <v>2</v>
      </c>
      <c r="AE4" s="7">
        <f>AA4-AB4-AC4-AD4</f>
        <v>57</v>
      </c>
      <c r="AF4">
        <v>24</v>
      </c>
      <c r="AG4">
        <v>13</v>
      </c>
      <c r="AH4">
        <v>34</v>
      </c>
      <c r="AI4">
        <v>14</v>
      </c>
      <c r="AJ4" s="9">
        <f>AA4/Y4</f>
        <v>0.28679245283018867</v>
      </c>
      <c r="AK4" s="9">
        <f>(AA4+AG4)/(Y4+AG4)</f>
        <v>0.32014388489208634</v>
      </c>
      <c r="AL4" s="9">
        <f>(AE4+(AB4*2)+(AC4*3)+(AD4*4))/Y4</f>
        <v>0.37735849056603776</v>
      </c>
      <c r="AM4" s="10">
        <f>AK4+AL4</f>
        <v>0.6975023754581241</v>
      </c>
      <c r="AN4" t="str">
        <f>C4</f>
        <v>Altuve</v>
      </c>
      <c r="AO4" t="str">
        <f>B4</f>
        <v>Jose</v>
      </c>
      <c r="AP4" t="str">
        <f>D4</f>
        <v>HOU</v>
      </c>
      <c r="AQ4">
        <v>93</v>
      </c>
      <c r="AR4">
        <v>388</v>
      </c>
      <c r="AS4">
        <v>49</v>
      </c>
      <c r="AT4">
        <v>130</v>
      </c>
      <c r="AU4">
        <v>29</v>
      </c>
      <c r="AV4">
        <v>2</v>
      </c>
      <c r="AW4">
        <v>2</v>
      </c>
      <c r="AX4" s="7">
        <f>AT4-AU4-AV4-AW4</f>
        <v>97</v>
      </c>
      <c r="AY4">
        <v>27</v>
      </c>
      <c r="AZ4">
        <v>23</v>
      </c>
      <c r="BA4">
        <v>29</v>
      </c>
      <c r="BB4">
        <v>41</v>
      </c>
      <c r="BC4" s="9">
        <f>AT4/AR4</f>
        <v>0.33505154639175255</v>
      </c>
      <c r="BD4" s="9">
        <f>(AT4+AZ4)/(AR4+AZ4)</f>
        <v>0.3722627737226277</v>
      </c>
      <c r="BE4" s="9">
        <f>(AX4+(AU4*2)+(AV4*3)+(AW4*4))/AR4</f>
        <v>0.43556701030927836</v>
      </c>
      <c r="BF4" s="10">
        <f>BD4+BE4</f>
        <v>0.8078297840319061</v>
      </c>
    </row>
    <row r="5" spans="1:58" ht="12.75">
      <c r="A5" s="1" t="s">
        <v>8</v>
      </c>
      <c r="B5" t="s">
        <v>27</v>
      </c>
      <c r="C5" t="s">
        <v>28</v>
      </c>
      <c r="D5" t="s">
        <v>29</v>
      </c>
      <c r="E5" s="7">
        <f>X5+AQ5</f>
        <v>160</v>
      </c>
      <c r="F5" s="7">
        <f>Y5+AR5</f>
        <v>580</v>
      </c>
      <c r="G5" s="7">
        <f>Z5+AS5</f>
        <v>72</v>
      </c>
      <c r="H5" s="7">
        <f>AA5+AT5</f>
        <v>132</v>
      </c>
      <c r="I5" s="7">
        <f>AB5+AU5</f>
        <v>23</v>
      </c>
      <c r="J5" s="7">
        <f>AC5+AV5</f>
        <v>3</v>
      </c>
      <c r="K5" s="2">
        <f>AD5+AW5</f>
        <v>27</v>
      </c>
      <c r="L5" s="7">
        <f>H5-I5-J5-K5</f>
        <v>79</v>
      </c>
      <c r="M5" s="7">
        <f>AF5+AY5</f>
        <v>85</v>
      </c>
      <c r="N5" s="7">
        <f>AG5+AZ5</f>
        <v>62</v>
      </c>
      <c r="O5" s="7">
        <f>AH5+BA5</f>
        <v>165</v>
      </c>
      <c r="P5" s="7">
        <f>AI5+BB5</f>
        <v>7</v>
      </c>
      <c r="Q5" s="8">
        <f>H5/F5</f>
        <v>0.22758620689655173</v>
      </c>
      <c r="R5" s="9">
        <f>(H5+N5)/(F5+N5)</f>
        <v>0.30218068535825543</v>
      </c>
      <c r="S5" s="9">
        <f>(L5+(I5*2)+(J5*3)+(K5*4))/F5</f>
        <v>0.41724137931034483</v>
      </c>
      <c r="T5" s="10">
        <f>R5+S5</f>
        <v>0.7194220646686003</v>
      </c>
      <c r="U5" t="str">
        <f>C5</f>
        <v>Alvarez</v>
      </c>
      <c r="V5" t="str">
        <f>B5</f>
        <v>Pedro</v>
      </c>
      <c r="W5" t="str">
        <f>D5</f>
        <v>PIT</v>
      </c>
      <c r="X5">
        <v>67</v>
      </c>
      <c r="Y5">
        <v>254</v>
      </c>
      <c r="Z5">
        <v>31</v>
      </c>
      <c r="AA5">
        <v>54</v>
      </c>
      <c r="AB5">
        <v>13</v>
      </c>
      <c r="AC5">
        <v>2</v>
      </c>
      <c r="AD5">
        <v>12</v>
      </c>
      <c r="AE5" s="7">
        <f>AA5-AB5-AC5-AD5</f>
        <v>27</v>
      </c>
      <c r="AF5">
        <v>38</v>
      </c>
      <c r="AG5">
        <v>21</v>
      </c>
      <c r="AH5">
        <v>77</v>
      </c>
      <c r="AI5">
        <v>1</v>
      </c>
      <c r="AJ5" s="9">
        <f>AA5/Y5</f>
        <v>0.2125984251968504</v>
      </c>
      <c r="AK5" s="9">
        <f>(AA5+AG5)/(Y5+AG5)</f>
        <v>0.2727272727272727</v>
      </c>
      <c r="AL5" s="9">
        <f>(AE5+(AB5*2)+(AC5*3)+(AD5*4))/Y5</f>
        <v>0.421259842519685</v>
      </c>
      <c r="AM5" s="10">
        <f>AK5+AL5</f>
        <v>0.6939871152469577</v>
      </c>
      <c r="AN5" t="str">
        <f>C5</f>
        <v>Alvarez</v>
      </c>
      <c r="AO5" t="str">
        <f>B5</f>
        <v>Pedro</v>
      </c>
      <c r="AP5" t="str">
        <f>D5</f>
        <v>PIT</v>
      </c>
      <c r="AQ5">
        <v>93</v>
      </c>
      <c r="AR5">
        <v>326</v>
      </c>
      <c r="AS5">
        <v>41</v>
      </c>
      <c r="AT5">
        <v>78</v>
      </c>
      <c r="AU5">
        <v>10</v>
      </c>
      <c r="AV5">
        <v>1</v>
      </c>
      <c r="AW5">
        <v>15</v>
      </c>
      <c r="AX5" s="7">
        <f>AT5-AU5-AV5-AW5</f>
        <v>52</v>
      </c>
      <c r="AY5">
        <v>47</v>
      </c>
      <c r="AZ5">
        <v>41</v>
      </c>
      <c r="BA5">
        <v>88</v>
      </c>
      <c r="BB5">
        <v>6</v>
      </c>
      <c r="BC5" s="9">
        <f>AT5/AR5</f>
        <v>0.2392638036809816</v>
      </c>
      <c r="BD5" s="9">
        <f>(AT5+AZ5)/(AR5+AZ5)</f>
        <v>0.3242506811989101</v>
      </c>
      <c r="BE5" s="9">
        <f>(AX5+(AU5*2)+(AV5*3)+(AW5*4))/AR5</f>
        <v>0.41411042944785276</v>
      </c>
      <c r="BF5" s="10">
        <f>BD5+BE5</f>
        <v>0.7383611106467629</v>
      </c>
    </row>
    <row r="6" spans="1:58" ht="12.75">
      <c r="A6" s="1" t="s">
        <v>30</v>
      </c>
      <c r="B6" t="s">
        <v>31</v>
      </c>
      <c r="C6" t="s">
        <v>32</v>
      </c>
      <c r="D6" t="s">
        <v>33</v>
      </c>
      <c r="E6" s="7">
        <f>X6+AQ6</f>
        <v>158</v>
      </c>
      <c r="F6" s="7">
        <f>Y6+AR6</f>
        <v>622</v>
      </c>
      <c r="G6" s="7">
        <f>Z6+AS6</f>
        <v>91</v>
      </c>
      <c r="H6" s="7">
        <f>AA6+AT6</f>
        <v>177</v>
      </c>
      <c r="I6" s="7">
        <f>AB6+AU6</f>
        <v>30</v>
      </c>
      <c r="J6" s="7">
        <f>AC6+AV6</f>
        <v>1</v>
      </c>
      <c r="K6" s="2">
        <f>AD6+AW6</f>
        <v>6</v>
      </c>
      <c r="L6" s="7">
        <f>H6-I6-J6-K6</f>
        <v>140</v>
      </c>
      <c r="M6" s="7">
        <f>AF6+AY6</f>
        <v>58</v>
      </c>
      <c r="N6" s="7">
        <f>AG6+AZ6</f>
        <v>47</v>
      </c>
      <c r="O6" s="7">
        <f>AH6+BA6</f>
        <v>92</v>
      </c>
      <c r="P6" s="7">
        <f>AI6+BB6</f>
        <v>43</v>
      </c>
      <c r="Q6" s="8">
        <f>H6/F6</f>
        <v>0.2845659163987138</v>
      </c>
      <c r="R6" s="9">
        <f>(H6+N6)/(F6+N6)</f>
        <v>0.33482810164424515</v>
      </c>
      <c r="S6" s="9">
        <f>(L6+(I6*2)+(J6*3)+(K6*4))/F6</f>
        <v>0.364951768488746</v>
      </c>
      <c r="T6" s="10">
        <f>R6+S6</f>
        <v>0.6997798701329911</v>
      </c>
      <c r="U6" t="str">
        <f>C6</f>
        <v>Andrus</v>
      </c>
      <c r="V6" t="str">
        <f>B6</f>
        <v>Elvis</v>
      </c>
      <c r="W6" t="str">
        <f>D6</f>
        <v>TEX</v>
      </c>
      <c r="X6">
        <v>64</v>
      </c>
      <c r="Y6">
        <v>252</v>
      </c>
      <c r="Z6">
        <v>41</v>
      </c>
      <c r="AA6">
        <v>79</v>
      </c>
      <c r="AB6">
        <v>9</v>
      </c>
      <c r="AC6">
        <v>1</v>
      </c>
      <c r="AD6">
        <v>4</v>
      </c>
      <c r="AE6" s="7">
        <f>AA6-AB6-AC6-AD6</f>
        <v>65</v>
      </c>
      <c r="AF6">
        <v>36</v>
      </c>
      <c r="AG6">
        <v>21</v>
      </c>
      <c r="AH6">
        <v>38</v>
      </c>
      <c r="AI6">
        <v>23</v>
      </c>
      <c r="AJ6" s="9">
        <f>AA6/Y6</f>
        <v>0.3134920634920635</v>
      </c>
      <c r="AK6" s="9">
        <f>(AA6+AG6)/(Y6+AG6)</f>
        <v>0.3663003663003663</v>
      </c>
      <c r="AL6" s="9">
        <f>(AE6+(AB6*2)+(AC6*3)+(AD6*4))/Y6</f>
        <v>0.40476190476190477</v>
      </c>
      <c r="AM6" s="10">
        <f>AK6+AL6</f>
        <v>0.771062271062271</v>
      </c>
      <c r="AN6" t="str">
        <f>C6</f>
        <v>Andrus</v>
      </c>
      <c r="AO6" t="str">
        <f>B6</f>
        <v>Elvis</v>
      </c>
      <c r="AP6" t="str">
        <f>D6</f>
        <v>TEX</v>
      </c>
      <c r="AQ6">
        <v>94</v>
      </c>
      <c r="AR6">
        <v>370</v>
      </c>
      <c r="AS6">
        <v>50</v>
      </c>
      <c r="AT6">
        <v>98</v>
      </c>
      <c r="AU6">
        <v>21</v>
      </c>
      <c r="AV6">
        <v>0</v>
      </c>
      <c r="AW6">
        <v>2</v>
      </c>
      <c r="AX6" s="7">
        <f>AT6-AU6-AV6-AW6</f>
        <v>75</v>
      </c>
      <c r="AY6">
        <v>22</v>
      </c>
      <c r="AZ6">
        <v>26</v>
      </c>
      <c r="BA6">
        <v>54</v>
      </c>
      <c r="BB6">
        <v>20</v>
      </c>
      <c r="BC6" s="9">
        <f>AT6/AR6</f>
        <v>0.2648648648648649</v>
      </c>
      <c r="BD6" s="9">
        <f>(AT6+AZ6)/(AR6+AZ6)</f>
        <v>0.31313131313131315</v>
      </c>
      <c r="BE6" s="9">
        <f>(AX6+(AU6*2)+(AV6*3)+(AW6*4))/AR6</f>
        <v>0.33783783783783783</v>
      </c>
      <c r="BF6" s="10">
        <f>BD6+BE6</f>
        <v>0.650969150969151</v>
      </c>
    </row>
    <row r="7" spans="1:58" ht="12.75">
      <c r="A7" s="1" t="s">
        <v>34</v>
      </c>
      <c r="B7" t="s">
        <v>35</v>
      </c>
      <c r="C7" t="s">
        <v>36</v>
      </c>
      <c r="D7" t="s">
        <v>37</v>
      </c>
      <c r="E7" s="7">
        <f>X7+AQ7</f>
        <v>138</v>
      </c>
      <c r="F7" s="7">
        <f>Y7+AR7</f>
        <v>516</v>
      </c>
      <c r="G7" s="7">
        <f>Z7+AS7</f>
        <v>70</v>
      </c>
      <c r="H7" s="7">
        <f>AA7+AT7</f>
        <v>138</v>
      </c>
      <c r="I7" s="7">
        <f>AB7+AU7</f>
        <v>20</v>
      </c>
      <c r="J7" s="7">
        <f>AC7+AV7</f>
        <v>4</v>
      </c>
      <c r="K7" s="2">
        <f>AD7+AW7</f>
        <v>4</v>
      </c>
      <c r="L7" s="7">
        <f>H7-I7-J7-K7</f>
        <v>110</v>
      </c>
      <c r="M7" s="7">
        <f>AF7+AY7</f>
        <v>32</v>
      </c>
      <c r="N7" s="7">
        <f>AG7+AZ7</f>
        <v>49</v>
      </c>
      <c r="O7" s="7">
        <f>AH7+BA7</f>
        <v>50</v>
      </c>
      <c r="P7" s="7">
        <f>AI7+BB7</f>
        <v>17</v>
      </c>
      <c r="Q7" s="8">
        <f>H7/F7</f>
        <v>0.26744186046511625</v>
      </c>
      <c r="R7" s="9">
        <f>(H7+N7)/(F7+N7)</f>
        <v>0.3309734513274336</v>
      </c>
      <c r="S7" s="9">
        <f>(L7+(I7*2)+(J7*3)+(K7*4))/F7</f>
        <v>0.3449612403100775</v>
      </c>
      <c r="T7" s="10">
        <f>R7+S7</f>
        <v>0.6759346916375111</v>
      </c>
      <c r="U7" t="str">
        <f>C7</f>
        <v>Aoki</v>
      </c>
      <c r="V7" t="str">
        <f>B7</f>
        <v>Nori</v>
      </c>
      <c r="W7" t="str">
        <f>D7</f>
        <v>MIL / KC</v>
      </c>
      <c r="X7">
        <v>67</v>
      </c>
      <c r="Y7">
        <v>243</v>
      </c>
      <c r="Z7">
        <v>34</v>
      </c>
      <c r="AA7">
        <v>67</v>
      </c>
      <c r="AB7">
        <v>7</v>
      </c>
      <c r="AC7">
        <v>2</v>
      </c>
      <c r="AD7">
        <v>4</v>
      </c>
      <c r="AE7" s="7">
        <f>AA7-AB7-AC7-AD7</f>
        <v>54</v>
      </c>
      <c r="AF7">
        <v>18</v>
      </c>
      <c r="AG7">
        <v>25</v>
      </c>
      <c r="AH7">
        <v>20</v>
      </c>
      <c r="AI7">
        <v>10</v>
      </c>
      <c r="AJ7" s="9">
        <f>AA7/Y7</f>
        <v>0.2757201646090535</v>
      </c>
      <c r="AK7" s="9">
        <f>(AA7+AG7)/(Y7+AG7)</f>
        <v>0.34328358208955223</v>
      </c>
      <c r="AL7" s="9">
        <f>(AE7+(AB7*2)+(AC7*3)+(AD7*4))/Y7</f>
        <v>0.37037037037037035</v>
      </c>
      <c r="AM7" s="10">
        <f>AK7+AL7</f>
        <v>0.7136539524599226</v>
      </c>
      <c r="AN7" t="str">
        <f>C7</f>
        <v>Aoki</v>
      </c>
      <c r="AO7" t="str">
        <f>B7</f>
        <v>Nori</v>
      </c>
      <c r="AP7" t="str">
        <f>D7</f>
        <v>MIL / KC</v>
      </c>
      <c r="AQ7">
        <v>71</v>
      </c>
      <c r="AR7">
        <v>273</v>
      </c>
      <c r="AS7">
        <v>36</v>
      </c>
      <c r="AT7">
        <v>71</v>
      </c>
      <c r="AU7">
        <v>13</v>
      </c>
      <c r="AV7">
        <v>2</v>
      </c>
      <c r="AW7">
        <v>0</v>
      </c>
      <c r="AX7" s="7">
        <f>AT7-AU7-AV7-AW7</f>
        <v>56</v>
      </c>
      <c r="AY7">
        <v>14</v>
      </c>
      <c r="AZ7">
        <v>24</v>
      </c>
      <c r="BA7">
        <v>30</v>
      </c>
      <c r="BB7">
        <v>7</v>
      </c>
      <c r="BC7" s="9">
        <f>AT7/AR7</f>
        <v>0.2600732600732601</v>
      </c>
      <c r="BD7" s="9">
        <f>(AT7+AZ7)/(AR7+AZ7)</f>
        <v>0.31986531986531985</v>
      </c>
      <c r="BE7" s="9">
        <f>(AX7+(AU7*2)+(AV7*3)+(AW7*4))/AR7</f>
        <v>0.32234432234432236</v>
      </c>
      <c r="BF7" s="10">
        <f>BD7+BE7</f>
        <v>0.6422096422096422</v>
      </c>
    </row>
    <row r="8" spans="1:58" ht="12.75">
      <c r="A8" s="1" t="s">
        <v>30</v>
      </c>
      <c r="B8" t="s">
        <v>38</v>
      </c>
      <c r="C8" t="s">
        <v>39</v>
      </c>
      <c r="D8" t="s">
        <v>40</v>
      </c>
      <c r="E8" s="7">
        <f>X8+AQ8</f>
        <v>159</v>
      </c>
      <c r="F8" s="7">
        <f>Y8+AR8</f>
        <v>627</v>
      </c>
      <c r="G8" s="7">
        <f>Z8+AS8</f>
        <v>84</v>
      </c>
      <c r="H8" s="7">
        <f>AA8+AT8</f>
        <v>169</v>
      </c>
      <c r="I8" s="7">
        <f>AB8+AU8</f>
        <v>42</v>
      </c>
      <c r="J8" s="7">
        <f>AC8+AV8</f>
        <v>6</v>
      </c>
      <c r="K8" s="2">
        <f>AD8+AW8</f>
        <v>9</v>
      </c>
      <c r="L8" s="7">
        <f>H8-I8-J8-K8</f>
        <v>112</v>
      </c>
      <c r="M8" s="7">
        <f>AF8+AY8</f>
        <v>70</v>
      </c>
      <c r="N8" s="7">
        <f>AG8+AZ8</f>
        <v>34</v>
      </c>
      <c r="O8" s="7">
        <f>AH8+BA8</f>
        <v>65</v>
      </c>
      <c r="P8" s="7">
        <f>AI8+BB8</f>
        <v>19</v>
      </c>
      <c r="Q8" s="8">
        <f>H8/F8</f>
        <v>0.26953748006379585</v>
      </c>
      <c r="R8" s="9">
        <f>(H8+N8)/(F8+N8)</f>
        <v>0.3071104387291982</v>
      </c>
      <c r="S8" s="9">
        <f>(L8+(I8*2)+(J8*3)+(K8*4))/F8</f>
        <v>0.39872408293460926</v>
      </c>
      <c r="T8" s="10">
        <f>R8+S8</f>
        <v>0.7058345216638074</v>
      </c>
      <c r="U8" t="str">
        <f>C8</f>
        <v>Aybar</v>
      </c>
      <c r="V8" t="str">
        <f>B8</f>
        <v>Erik</v>
      </c>
      <c r="W8" t="str">
        <f>D8</f>
        <v>LAA</v>
      </c>
      <c r="X8">
        <v>67</v>
      </c>
      <c r="Y8">
        <v>267</v>
      </c>
      <c r="Z8">
        <v>37</v>
      </c>
      <c r="AA8">
        <v>67</v>
      </c>
      <c r="AB8">
        <v>20</v>
      </c>
      <c r="AC8">
        <v>3</v>
      </c>
      <c r="AD8">
        <v>3</v>
      </c>
      <c r="AE8" s="7">
        <f>AA8-AB8-AC8-AD8</f>
        <v>41</v>
      </c>
      <c r="AF8">
        <v>20</v>
      </c>
      <c r="AG8">
        <v>15</v>
      </c>
      <c r="AH8">
        <v>30</v>
      </c>
      <c r="AI8">
        <v>8</v>
      </c>
      <c r="AJ8" s="9">
        <f>AA8/Y8</f>
        <v>0.250936329588015</v>
      </c>
      <c r="AK8" s="9">
        <f>(AA8+AG8)/(Y8+AG8)</f>
        <v>0.2907801418439716</v>
      </c>
      <c r="AL8" s="9">
        <f>(AE8+(AB8*2)+(AC8*3)+(AD8*4))/Y8</f>
        <v>0.38202247191011235</v>
      </c>
      <c r="AM8" s="10">
        <f>AK8+AL8</f>
        <v>0.6728026137540839</v>
      </c>
      <c r="AN8" t="str">
        <f>C8</f>
        <v>Aybar</v>
      </c>
      <c r="AO8" t="str">
        <f>B8</f>
        <v>Erik</v>
      </c>
      <c r="AP8" t="str">
        <f>D8</f>
        <v>LAA</v>
      </c>
      <c r="AQ8">
        <v>92</v>
      </c>
      <c r="AR8">
        <v>360</v>
      </c>
      <c r="AS8">
        <v>47</v>
      </c>
      <c r="AT8">
        <v>102</v>
      </c>
      <c r="AU8">
        <v>22</v>
      </c>
      <c r="AV8">
        <v>3</v>
      </c>
      <c r="AW8">
        <v>6</v>
      </c>
      <c r="AX8" s="7">
        <f>AT8-AU8-AV8-AW8</f>
        <v>71</v>
      </c>
      <c r="AY8">
        <v>50</v>
      </c>
      <c r="AZ8">
        <v>19</v>
      </c>
      <c r="BA8">
        <v>35</v>
      </c>
      <c r="BB8">
        <v>11</v>
      </c>
      <c r="BC8" s="9">
        <f>AT8/AR8</f>
        <v>0.2833333333333333</v>
      </c>
      <c r="BD8" s="9">
        <f>(AT8+AZ8)/(AR8+AZ8)</f>
        <v>0.31926121372031663</v>
      </c>
      <c r="BE8" s="9">
        <f>(AX8+(AU8*2)+(AV8*3)+(AW8*4))/AR8</f>
        <v>0.4111111111111111</v>
      </c>
      <c r="BF8" s="10">
        <f>BD8+BE8</f>
        <v>0.7303723248314278</v>
      </c>
    </row>
    <row r="9" spans="1:58" ht="12.75">
      <c r="A9" s="1" t="s">
        <v>34</v>
      </c>
      <c r="B9" t="s">
        <v>19</v>
      </c>
      <c r="C9" t="s">
        <v>41</v>
      </c>
      <c r="D9" t="s">
        <v>42</v>
      </c>
      <c r="E9" s="7">
        <f>X9+AQ9</f>
        <v>121</v>
      </c>
      <c r="F9" s="7">
        <f>Y9+AR9</f>
        <v>436</v>
      </c>
      <c r="G9" s="7">
        <f>Z9+AS9</f>
        <v>79</v>
      </c>
      <c r="H9" s="7">
        <f>AA9+AT9</f>
        <v>125</v>
      </c>
      <c r="I9" s="7">
        <f>AB9+AU9</f>
        <v>20</v>
      </c>
      <c r="J9" s="7">
        <f>AC9+AV9</f>
        <v>0</v>
      </c>
      <c r="K9" s="2">
        <f>AD9+AW9</f>
        <v>25</v>
      </c>
      <c r="L9" s="7">
        <f>H9-I9-J9-K9</f>
        <v>80</v>
      </c>
      <c r="M9" s="7">
        <f>AF9+AY9</f>
        <v>72</v>
      </c>
      <c r="N9" s="7">
        <f>AG9+AZ9</f>
        <v>80</v>
      </c>
      <c r="O9" s="7">
        <f>AH9+BA9</f>
        <v>73</v>
      </c>
      <c r="P9" s="7">
        <f>AI9+BB9</f>
        <v>5</v>
      </c>
      <c r="Q9" s="8">
        <f>H9/F9</f>
        <v>0.286697247706422</v>
      </c>
      <c r="R9" s="9">
        <f>(H9+N9)/(F9+N9)</f>
        <v>0.39728682170542634</v>
      </c>
      <c r="S9" s="9">
        <f>(L9+(I9*2)+(J9*3)+(K9*4))/F9</f>
        <v>0.5045871559633027</v>
      </c>
      <c r="T9" s="10">
        <f>R9+S9</f>
        <v>0.901873977668729</v>
      </c>
      <c r="U9" t="str">
        <f>C9</f>
        <v>Bautista</v>
      </c>
      <c r="V9" t="str">
        <f>B9</f>
        <v>Jose</v>
      </c>
      <c r="W9" t="str">
        <f>D9</f>
        <v>TOR</v>
      </c>
      <c r="X9">
        <v>31</v>
      </c>
      <c r="Y9">
        <v>117</v>
      </c>
      <c r="Z9">
        <v>21</v>
      </c>
      <c r="AA9">
        <v>32</v>
      </c>
      <c r="AB9">
        <v>4</v>
      </c>
      <c r="AC9">
        <v>0</v>
      </c>
      <c r="AD9">
        <v>8</v>
      </c>
      <c r="AE9" s="7">
        <f>AA9-AB9-AC9-AD9</f>
        <v>20</v>
      </c>
      <c r="AF9">
        <v>18</v>
      </c>
      <c r="AG9">
        <v>18</v>
      </c>
      <c r="AH9">
        <v>15</v>
      </c>
      <c r="AI9">
        <v>1</v>
      </c>
      <c r="AJ9" s="9">
        <f>AA9/Y9</f>
        <v>0.27350427350427353</v>
      </c>
      <c r="AK9" s="9">
        <f>(AA9+AG9)/(Y9+AG9)</f>
        <v>0.37037037037037035</v>
      </c>
      <c r="AL9" s="9">
        <f>(AE9+(AB9*2)+(AC9*3)+(AD9*4))/Y9</f>
        <v>0.5128205128205128</v>
      </c>
      <c r="AM9" s="10">
        <f>AK9+AL9</f>
        <v>0.8831908831908831</v>
      </c>
      <c r="AN9" t="str">
        <f>C9</f>
        <v>Bautista</v>
      </c>
      <c r="AO9" t="str">
        <f>B9</f>
        <v>Jose</v>
      </c>
      <c r="AP9" t="str">
        <f>D9</f>
        <v>TOR</v>
      </c>
      <c r="AQ9">
        <v>90</v>
      </c>
      <c r="AR9">
        <v>319</v>
      </c>
      <c r="AS9">
        <v>58</v>
      </c>
      <c r="AT9">
        <v>93</v>
      </c>
      <c r="AU9">
        <v>16</v>
      </c>
      <c r="AV9">
        <v>0</v>
      </c>
      <c r="AW9">
        <v>17</v>
      </c>
      <c r="AX9" s="7">
        <f>AT9-AU9-AV9-AW9</f>
        <v>60</v>
      </c>
      <c r="AY9">
        <v>54</v>
      </c>
      <c r="AZ9">
        <v>62</v>
      </c>
      <c r="BA9">
        <v>58</v>
      </c>
      <c r="BB9">
        <v>4</v>
      </c>
      <c r="BC9" s="9">
        <f>AT9/AR9</f>
        <v>0.29153605015673983</v>
      </c>
      <c r="BD9" s="9">
        <f>(AT9+AZ9)/(AR9+AZ9)</f>
        <v>0.4068241469816273</v>
      </c>
      <c r="BE9" s="9">
        <f>(AX9+(AU9*2)+(AV9*3)+(AW9*4))/AR9</f>
        <v>0.5015673981191222</v>
      </c>
      <c r="BF9" s="10">
        <f>BD9+BE9</f>
        <v>0.9083915451007495</v>
      </c>
    </row>
    <row r="10" spans="1:58" ht="12.75">
      <c r="A10" s="1" t="s">
        <v>10</v>
      </c>
      <c r="B10" t="s">
        <v>43</v>
      </c>
      <c r="C10" t="s">
        <v>44</v>
      </c>
      <c r="D10" t="s">
        <v>45</v>
      </c>
      <c r="E10" s="7">
        <f>X10+AQ10</f>
        <v>105</v>
      </c>
      <c r="F10" s="7">
        <f>Y10+AR10</f>
        <v>380</v>
      </c>
      <c r="G10" s="7">
        <f>Z10+AS10</f>
        <v>55</v>
      </c>
      <c r="H10" s="7">
        <f>AA10+AT10</f>
        <v>111</v>
      </c>
      <c r="I10" s="7">
        <f>AB10+AU10</f>
        <v>21</v>
      </c>
      <c r="J10" s="7">
        <f>AC10+AV10</f>
        <v>3</v>
      </c>
      <c r="K10" s="2">
        <f>AD10+AW10</f>
        <v>17</v>
      </c>
      <c r="L10" s="7">
        <f>H10-I10-J10-K10</f>
        <v>70</v>
      </c>
      <c r="M10" s="7">
        <f>AF10+AY10</f>
        <v>51</v>
      </c>
      <c r="N10" s="7">
        <f>AG10+AZ10</f>
        <v>34</v>
      </c>
      <c r="O10" s="7">
        <f>AH10+BA10</f>
        <v>96</v>
      </c>
      <c r="P10" s="7">
        <f>AI10+BB10</f>
        <v>4</v>
      </c>
      <c r="Q10" s="8">
        <f>H10/F10</f>
        <v>0.29210526315789476</v>
      </c>
      <c r="R10" s="9">
        <f>(H10+N10)/(F10+N10)</f>
        <v>0.3502415458937198</v>
      </c>
      <c r="S10" s="9">
        <f>(L10+(I10*2)+(J10*3)+(K10*4))/F10</f>
        <v>0.49736842105263157</v>
      </c>
      <c r="T10" s="10">
        <f>R10+S10</f>
        <v>0.8476099669463514</v>
      </c>
      <c r="U10" t="str">
        <f>C10</f>
        <v>Belt</v>
      </c>
      <c r="V10" t="str">
        <f>B10</f>
        <v>Brandon</v>
      </c>
      <c r="W10" t="str">
        <f>D10</f>
        <v>SF</v>
      </c>
      <c r="X10">
        <v>61</v>
      </c>
      <c r="Y10">
        <v>221</v>
      </c>
      <c r="Z10">
        <v>34</v>
      </c>
      <c r="AA10">
        <v>72</v>
      </c>
      <c r="AB10">
        <v>17</v>
      </c>
      <c r="AC10">
        <v>3</v>
      </c>
      <c r="AD10">
        <v>7</v>
      </c>
      <c r="AE10" s="7">
        <f>AA10-AB10-AC10-AD10</f>
        <v>45</v>
      </c>
      <c r="AF10">
        <v>29</v>
      </c>
      <c r="AG10">
        <v>21</v>
      </c>
      <c r="AH10">
        <v>49</v>
      </c>
      <c r="AI10">
        <v>1</v>
      </c>
      <c r="AJ10" s="9">
        <f>AA10/Y10</f>
        <v>0.3257918552036199</v>
      </c>
      <c r="AK10" s="9">
        <f>(AA10+AG10)/(Y10+AG10)</f>
        <v>0.384297520661157</v>
      </c>
      <c r="AL10" s="9">
        <f>(AE10+(AB10*2)+(AC10*3)+(AD10*4))/Y10</f>
        <v>0.5248868778280543</v>
      </c>
      <c r="AM10" s="10">
        <f>AK10+AL10</f>
        <v>0.9091843984892114</v>
      </c>
      <c r="AN10" t="str">
        <f>C10</f>
        <v>Belt</v>
      </c>
      <c r="AO10" t="str">
        <f>B10</f>
        <v>Brandon</v>
      </c>
      <c r="AP10" t="str">
        <f>D10</f>
        <v>SF</v>
      </c>
      <c r="AQ10">
        <v>44</v>
      </c>
      <c r="AR10">
        <v>159</v>
      </c>
      <c r="AS10">
        <v>21</v>
      </c>
      <c r="AT10">
        <v>39</v>
      </c>
      <c r="AU10">
        <v>4</v>
      </c>
      <c r="AV10">
        <v>0</v>
      </c>
      <c r="AW10">
        <v>10</v>
      </c>
      <c r="AX10" s="7">
        <f>AT10-AU10-AV10-AW10</f>
        <v>25</v>
      </c>
      <c r="AY10">
        <v>22</v>
      </c>
      <c r="AZ10">
        <v>13</v>
      </c>
      <c r="BA10">
        <v>47</v>
      </c>
      <c r="BB10">
        <v>3</v>
      </c>
      <c r="BC10" s="9">
        <f>AT10/AR10</f>
        <v>0.24528301886792453</v>
      </c>
      <c r="BD10" s="9">
        <f>(AT10+AZ10)/(AR10+AZ10)</f>
        <v>0.3023255813953488</v>
      </c>
      <c r="BE10" s="9">
        <f>(AX10+(AU10*2)+(AV10*3)+(AW10*4))/AR10</f>
        <v>0.4591194968553459</v>
      </c>
      <c r="BF10" s="10">
        <f>BD10+BE10</f>
        <v>0.7614450782506947</v>
      </c>
    </row>
    <row r="11" spans="1:58" ht="12.75">
      <c r="A11" s="1" t="s">
        <v>34</v>
      </c>
      <c r="B11" t="s">
        <v>46</v>
      </c>
      <c r="C11" t="s">
        <v>47</v>
      </c>
      <c r="D11" t="s">
        <v>48</v>
      </c>
      <c r="E11" s="7">
        <f>X11+AQ11</f>
        <v>122</v>
      </c>
      <c r="F11" s="7">
        <f>Y11+AR11</f>
        <v>456</v>
      </c>
      <c r="G11" s="7">
        <f>Z11+AS11</f>
        <v>50</v>
      </c>
      <c r="H11" s="7">
        <f>AA11+AT11</f>
        <v>112</v>
      </c>
      <c r="I11" s="7">
        <f>AB11+AU11</f>
        <v>33</v>
      </c>
      <c r="J11" s="7">
        <f>AC11+AV11</f>
        <v>1</v>
      </c>
      <c r="K11" s="2">
        <f>AD11+AW11</f>
        <v>14</v>
      </c>
      <c r="L11" s="7">
        <f>H11-I11-J11-K11</f>
        <v>64</v>
      </c>
      <c r="M11" s="7">
        <f>AF11+AY11</f>
        <v>59</v>
      </c>
      <c r="N11" s="7">
        <f>AG11+AZ11</f>
        <v>38</v>
      </c>
      <c r="O11" s="7">
        <f>AH11+BA11</f>
        <v>72</v>
      </c>
      <c r="P11" s="7">
        <f>AI11+BB11</f>
        <v>1</v>
      </c>
      <c r="Q11" s="8">
        <f>H11/F11</f>
        <v>0.24561403508771928</v>
      </c>
      <c r="R11" s="9">
        <f>(H11+N11)/(F11+N11)</f>
        <v>0.30364372469635625</v>
      </c>
      <c r="S11" s="9">
        <f>(L11+(I11*2)+(J11*3)+(K11*4))/F11</f>
        <v>0.4144736842105263</v>
      </c>
      <c r="T11" s="10">
        <f>R11+S11</f>
        <v>0.7181174089068826</v>
      </c>
      <c r="U11" t="str">
        <f>C11</f>
        <v>Beltran</v>
      </c>
      <c r="V11" t="str">
        <f>B11</f>
        <v>Carlos</v>
      </c>
      <c r="W11" t="str">
        <f>D11</f>
        <v>STL / NYY</v>
      </c>
      <c r="X11">
        <v>61</v>
      </c>
      <c r="Y11">
        <v>224</v>
      </c>
      <c r="Z11">
        <v>28</v>
      </c>
      <c r="AA11">
        <v>62</v>
      </c>
      <c r="AB11">
        <v>17</v>
      </c>
      <c r="AC11">
        <v>1</v>
      </c>
      <c r="AD11">
        <v>5</v>
      </c>
      <c r="AE11" s="7">
        <f>AA11-AB11-AC11-AD11</f>
        <v>39</v>
      </c>
      <c r="AF11">
        <v>31</v>
      </c>
      <c r="AG11">
        <v>20</v>
      </c>
      <c r="AH11">
        <v>30</v>
      </c>
      <c r="AI11">
        <v>0</v>
      </c>
      <c r="AJ11" s="9">
        <f>AA11/Y11</f>
        <v>0.2767857142857143</v>
      </c>
      <c r="AK11" s="9">
        <f>(AA11+AG11)/(Y11+AG11)</f>
        <v>0.3360655737704918</v>
      </c>
      <c r="AL11" s="9">
        <f>(AE11+(AB11*2)+(AC11*3)+(AD11*4))/Y11</f>
        <v>0.42857142857142855</v>
      </c>
      <c r="AM11" s="10">
        <f>AK11+AL11</f>
        <v>0.7646370023419203</v>
      </c>
      <c r="AN11" t="str">
        <f>C11</f>
        <v>Beltran</v>
      </c>
      <c r="AO11" t="str">
        <f>B11</f>
        <v>Carlos</v>
      </c>
      <c r="AP11" t="str">
        <f>D11</f>
        <v>STL / NYY</v>
      </c>
      <c r="AQ11">
        <v>61</v>
      </c>
      <c r="AR11">
        <v>232</v>
      </c>
      <c r="AS11">
        <v>22</v>
      </c>
      <c r="AT11">
        <v>50</v>
      </c>
      <c r="AU11">
        <v>16</v>
      </c>
      <c r="AV11">
        <v>0</v>
      </c>
      <c r="AW11">
        <v>9</v>
      </c>
      <c r="AX11" s="7">
        <f>AT11-AU11-AV11-AW11</f>
        <v>25</v>
      </c>
      <c r="AY11">
        <v>28</v>
      </c>
      <c r="AZ11">
        <v>18</v>
      </c>
      <c r="BA11">
        <v>42</v>
      </c>
      <c r="BB11">
        <v>1</v>
      </c>
      <c r="BC11" s="9">
        <f>AT11/AR11</f>
        <v>0.21551724137931033</v>
      </c>
      <c r="BD11" s="9">
        <f>(AT11+AZ11)/(AR11+AZ11)</f>
        <v>0.272</v>
      </c>
      <c r="BE11" s="9">
        <f>(AX11+(AU11*2)+(AV11*3)+(AW11*4))/AR11</f>
        <v>0.40086206896551724</v>
      </c>
      <c r="BF11" s="10">
        <f>BD11+BE11</f>
        <v>0.6728620689655173</v>
      </c>
    </row>
    <row r="12" spans="1:58" ht="12.75">
      <c r="A12" s="1" t="s">
        <v>8</v>
      </c>
      <c r="B12" t="s">
        <v>49</v>
      </c>
      <c r="C12" t="s">
        <v>50</v>
      </c>
      <c r="D12" t="s">
        <v>33</v>
      </c>
      <c r="E12" s="7">
        <f>X12+AQ12</f>
        <v>149</v>
      </c>
      <c r="F12" s="7">
        <f>Y12+AR12</f>
        <v>566</v>
      </c>
      <c r="G12" s="7">
        <f>Z12+AS12</f>
        <v>85</v>
      </c>
      <c r="H12" s="7">
        <f>AA12+AT12</f>
        <v>185</v>
      </c>
      <c r="I12" s="7">
        <f>AB12+AU12</f>
        <v>30</v>
      </c>
      <c r="J12" s="7">
        <f>AC12+AV12</f>
        <v>1</v>
      </c>
      <c r="K12" s="2">
        <f>AD12+AW12</f>
        <v>22</v>
      </c>
      <c r="L12" s="7">
        <f>H12-I12-J12-K12</f>
        <v>132</v>
      </c>
      <c r="M12" s="7">
        <f>AF12+AY12</f>
        <v>88</v>
      </c>
      <c r="N12" s="7">
        <f>AG12+AZ12</f>
        <v>51</v>
      </c>
      <c r="O12" s="7">
        <f>AH12+BA12</f>
        <v>80</v>
      </c>
      <c r="P12" s="7">
        <f>AI12+BB12</f>
        <v>2</v>
      </c>
      <c r="Q12" s="8">
        <f>H12/F12</f>
        <v>0.32685512367491165</v>
      </c>
      <c r="R12" s="9">
        <f>(H12+N12)/(F12+N12)</f>
        <v>0.3824959481361426</v>
      </c>
      <c r="S12" s="9">
        <f>(L12+(I12*2)+(J12*3)+(K12*4))/F12</f>
        <v>0.5</v>
      </c>
      <c r="T12" s="10">
        <f>R12+S12</f>
        <v>0.8824959481361426</v>
      </c>
      <c r="U12" t="str">
        <f>C12</f>
        <v>Beltre</v>
      </c>
      <c r="V12" t="str">
        <f>B12</f>
        <v>Adrian</v>
      </c>
      <c r="W12" t="str">
        <f>D12</f>
        <v>TEX</v>
      </c>
      <c r="X12">
        <v>68</v>
      </c>
      <c r="Y12">
        <v>257</v>
      </c>
      <c r="Z12">
        <v>34</v>
      </c>
      <c r="AA12">
        <v>81</v>
      </c>
      <c r="AB12">
        <v>10</v>
      </c>
      <c r="AC12">
        <v>0</v>
      </c>
      <c r="AD12">
        <v>9</v>
      </c>
      <c r="AE12" s="7">
        <f>AA12-AB12-AC12-AD12</f>
        <v>62</v>
      </c>
      <c r="AF12">
        <v>37</v>
      </c>
      <c r="AG12">
        <v>28</v>
      </c>
      <c r="AH12">
        <v>36</v>
      </c>
      <c r="AI12">
        <v>1</v>
      </c>
      <c r="AJ12" s="9">
        <f>AA12/Y12</f>
        <v>0.3151750972762646</v>
      </c>
      <c r="AK12" s="9">
        <f>(AA12+AG12)/(Y12+AG12)</f>
        <v>0.3824561403508772</v>
      </c>
      <c r="AL12" s="9">
        <f>(AE12+(AB12*2)+(AC12*3)+(AD12*4))/Y12</f>
        <v>0.4591439688715953</v>
      </c>
      <c r="AM12" s="10">
        <f>AK12+AL12</f>
        <v>0.8416001092224725</v>
      </c>
      <c r="AN12" t="str">
        <f>C12</f>
        <v>Beltre</v>
      </c>
      <c r="AO12" t="str">
        <f>B12</f>
        <v>Adrian</v>
      </c>
      <c r="AP12" t="str">
        <f>D12</f>
        <v>TEX</v>
      </c>
      <c r="AQ12">
        <v>81</v>
      </c>
      <c r="AR12">
        <v>309</v>
      </c>
      <c r="AS12">
        <v>51</v>
      </c>
      <c r="AT12">
        <v>104</v>
      </c>
      <c r="AU12">
        <v>20</v>
      </c>
      <c r="AV12">
        <v>1</v>
      </c>
      <c r="AW12">
        <v>13</v>
      </c>
      <c r="AX12" s="7">
        <f>AT12-AU12-AV12-AW12</f>
        <v>70</v>
      </c>
      <c r="AY12">
        <v>51</v>
      </c>
      <c r="AZ12">
        <v>23</v>
      </c>
      <c r="BA12">
        <v>44</v>
      </c>
      <c r="BB12">
        <v>1</v>
      </c>
      <c r="BC12" s="9">
        <f>AT12/AR12</f>
        <v>0.3365695792880259</v>
      </c>
      <c r="BD12" s="9">
        <f>(AT12+AZ12)/(AR12+AZ12)</f>
        <v>0.3825301204819277</v>
      </c>
      <c r="BE12" s="9">
        <f>(AX12+(AU12*2)+(AV12*3)+(AW12*4))/AR12</f>
        <v>0.5339805825242718</v>
      </c>
      <c r="BF12" s="10">
        <f>BD12+BE12</f>
        <v>0.9165107030061995</v>
      </c>
    </row>
    <row r="13" spans="1:58" ht="12.75">
      <c r="A13" s="1" t="s">
        <v>34</v>
      </c>
      <c r="B13" t="s">
        <v>51</v>
      </c>
      <c r="C13" t="s">
        <v>52</v>
      </c>
      <c r="D13" t="s">
        <v>53</v>
      </c>
      <c r="E13" s="7">
        <f>X13+AQ13</f>
        <v>157</v>
      </c>
      <c r="F13" s="7">
        <f>Y13+AR13</f>
        <v>555</v>
      </c>
      <c r="G13" s="7">
        <f>Z13+AS13</f>
        <v>84</v>
      </c>
      <c r="H13" s="7">
        <f>AA13+AT13</f>
        <v>172</v>
      </c>
      <c r="I13" s="7">
        <f>AB13+AU13</f>
        <v>33</v>
      </c>
      <c r="J13" s="7">
        <f>AC13+AV13</f>
        <v>2</v>
      </c>
      <c r="K13" s="2">
        <f>AD13+AW13</f>
        <v>19</v>
      </c>
      <c r="L13" s="7">
        <f>H13-I13-J13-K13</f>
        <v>118</v>
      </c>
      <c r="M13" s="7">
        <f>AF13+AY13</f>
        <v>70</v>
      </c>
      <c r="N13" s="7">
        <f>AG13+AZ13</f>
        <v>27</v>
      </c>
      <c r="O13" s="7">
        <f>AH13+BA13</f>
        <v>88</v>
      </c>
      <c r="P13" s="7">
        <f>AI13+BB13</f>
        <v>22</v>
      </c>
      <c r="Q13" s="8">
        <f>H13/F13</f>
        <v>0.3099099099099099</v>
      </c>
      <c r="R13" s="9">
        <f>(H13+N13)/(F13+N13)</f>
        <v>0.34192439862542956</v>
      </c>
      <c r="S13" s="9">
        <f>(L13+(I13*2)+(J13*3)+(K13*4))/F13</f>
        <v>0.47927927927927927</v>
      </c>
      <c r="T13" s="10">
        <f>R13+S13</f>
        <v>0.8212036779047088</v>
      </c>
      <c r="U13" t="str">
        <f>C13</f>
        <v>Blackmon</v>
      </c>
      <c r="V13" t="str">
        <f>B13</f>
        <v>Charlie</v>
      </c>
      <c r="W13" t="str">
        <f>D13</f>
        <v>COL</v>
      </c>
      <c r="X13">
        <v>64</v>
      </c>
      <c r="Y13">
        <v>205</v>
      </c>
      <c r="Z13">
        <v>31</v>
      </c>
      <c r="AA13">
        <v>65</v>
      </c>
      <c r="AB13">
        <v>16</v>
      </c>
      <c r="AC13">
        <v>1</v>
      </c>
      <c r="AD13">
        <v>5</v>
      </c>
      <c r="AE13" s="7">
        <f>AA13-AB13-AC13-AD13</f>
        <v>43</v>
      </c>
      <c r="AF13">
        <v>18</v>
      </c>
      <c r="AG13">
        <v>6</v>
      </c>
      <c r="AH13">
        <v>39</v>
      </c>
      <c r="AI13">
        <v>4</v>
      </c>
      <c r="AJ13" s="9">
        <f>AA13/Y13</f>
        <v>0.3170731707317073</v>
      </c>
      <c r="AK13" s="9">
        <f>(AA13+AG13)/(Y13+AG13)</f>
        <v>0.33649289099526064</v>
      </c>
      <c r="AL13" s="9">
        <f>(AE13+(AB13*2)+(AC13*3)+(AD13*4))/Y13</f>
        <v>0.47804878048780486</v>
      </c>
      <c r="AM13" s="10">
        <f>AK13+AL13</f>
        <v>0.8145416714830656</v>
      </c>
      <c r="AN13" t="str">
        <f>C13</f>
        <v>Blackmon</v>
      </c>
      <c r="AO13" t="str">
        <f>B13</f>
        <v>Charlie</v>
      </c>
      <c r="AP13" t="str">
        <f>D13</f>
        <v>COL</v>
      </c>
      <c r="AQ13">
        <v>93</v>
      </c>
      <c r="AR13">
        <v>350</v>
      </c>
      <c r="AS13">
        <v>53</v>
      </c>
      <c r="AT13">
        <v>107</v>
      </c>
      <c r="AU13">
        <v>17</v>
      </c>
      <c r="AV13">
        <v>1</v>
      </c>
      <c r="AW13">
        <v>14</v>
      </c>
      <c r="AX13" s="7">
        <f>AT13-AU13-AV13-AW13</f>
        <v>75</v>
      </c>
      <c r="AY13">
        <v>52</v>
      </c>
      <c r="AZ13">
        <v>21</v>
      </c>
      <c r="BA13">
        <v>49</v>
      </c>
      <c r="BB13">
        <v>18</v>
      </c>
      <c r="BC13" s="9">
        <f>AT13/AR13</f>
        <v>0.3057142857142857</v>
      </c>
      <c r="BD13" s="9">
        <f>(AT13+AZ13)/(AR13+AZ13)</f>
        <v>0.3450134770889488</v>
      </c>
      <c r="BE13" s="9">
        <f>(AX13+(AU13*2)+(AV13*3)+(AW13*4))/AR13</f>
        <v>0.48</v>
      </c>
      <c r="BF13" s="10">
        <f>BD13+BE13</f>
        <v>0.8250134770889488</v>
      </c>
    </row>
    <row r="14" spans="1:58" ht="12.75">
      <c r="A14" s="1" t="s">
        <v>34</v>
      </c>
      <c r="B14" t="s">
        <v>54</v>
      </c>
      <c r="C14" t="s">
        <v>55</v>
      </c>
      <c r="D14" t="s">
        <v>56</v>
      </c>
      <c r="E14" s="7">
        <f>X14+AQ14</f>
        <v>128</v>
      </c>
      <c r="F14" s="7">
        <f>Y14+AR14</f>
        <v>531</v>
      </c>
      <c r="G14" s="7">
        <f>Z14+AS14</f>
        <v>73</v>
      </c>
      <c r="H14" s="7">
        <f>AA14+AT14</f>
        <v>133</v>
      </c>
      <c r="I14" s="7">
        <f>AB14+AU14</f>
        <v>17</v>
      </c>
      <c r="J14" s="7">
        <f>AC14+AV14</f>
        <v>12</v>
      </c>
      <c r="K14" s="2">
        <f>AD14+AW14</f>
        <v>7</v>
      </c>
      <c r="L14" s="7">
        <f>H14-I14-J14-K14</f>
        <v>97</v>
      </c>
      <c r="M14" s="7">
        <f>AF14+AY14</f>
        <v>52</v>
      </c>
      <c r="N14" s="7">
        <f>AG14+AZ14</f>
        <v>44</v>
      </c>
      <c r="O14" s="7">
        <f>AH14+BA14</f>
        <v>131</v>
      </c>
      <c r="P14" s="7">
        <f>AI14+BB14</f>
        <v>17</v>
      </c>
      <c r="Q14" s="8">
        <f>H14/F14</f>
        <v>0.2504708097928437</v>
      </c>
      <c r="R14" s="9">
        <f>(H14+N14)/(F14+N14)</f>
        <v>0.30782608695652175</v>
      </c>
      <c r="S14" s="9">
        <f>(L14+(I14*2)+(J14*3)+(K14*4))/F14</f>
        <v>0.3672316384180791</v>
      </c>
      <c r="T14" s="10">
        <f>R14+S14</f>
        <v>0.6750577253746008</v>
      </c>
      <c r="U14" t="str">
        <f>C14</f>
        <v>Bourn</v>
      </c>
      <c r="V14" t="str">
        <f>B14</f>
        <v>Michael</v>
      </c>
      <c r="W14" t="str">
        <f>D14</f>
        <v>CLE</v>
      </c>
      <c r="X14">
        <v>62</v>
      </c>
      <c r="Y14">
        <v>246</v>
      </c>
      <c r="Z14">
        <v>36</v>
      </c>
      <c r="AA14">
        <v>57</v>
      </c>
      <c r="AB14">
        <v>8</v>
      </c>
      <c r="AC14">
        <v>5</v>
      </c>
      <c r="AD14">
        <v>4</v>
      </c>
      <c r="AE14" s="7">
        <f>AA14-AB14-AC14-AD14</f>
        <v>40</v>
      </c>
      <c r="AF14">
        <v>31</v>
      </c>
      <c r="AG14">
        <v>24</v>
      </c>
      <c r="AH14">
        <v>62</v>
      </c>
      <c r="AI14">
        <v>10</v>
      </c>
      <c r="AJ14" s="9">
        <f>AA14/Y14</f>
        <v>0.23170731707317074</v>
      </c>
      <c r="AK14" s="9">
        <f>(AA14+AG14)/(Y14+AG14)</f>
        <v>0.3</v>
      </c>
      <c r="AL14" s="9">
        <f>(AE14+(AB14*2)+(AC14*3)+(AD14*4))/Y14</f>
        <v>0.35365853658536583</v>
      </c>
      <c r="AM14" s="10">
        <f>AK14+AL14</f>
        <v>0.6536585365853658</v>
      </c>
      <c r="AN14" t="str">
        <f>C14</f>
        <v>Bourn</v>
      </c>
      <c r="AO14" t="str">
        <f>B14</f>
        <v>Michael</v>
      </c>
      <c r="AP14" t="str">
        <f>D14</f>
        <v>CLE</v>
      </c>
      <c r="AQ14">
        <v>66</v>
      </c>
      <c r="AR14">
        <v>285</v>
      </c>
      <c r="AS14">
        <v>37</v>
      </c>
      <c r="AT14">
        <v>76</v>
      </c>
      <c r="AU14">
        <v>9</v>
      </c>
      <c r="AV14">
        <v>7</v>
      </c>
      <c r="AW14">
        <v>3</v>
      </c>
      <c r="AX14" s="7">
        <f>AT14-AU14-AV14-AW14</f>
        <v>57</v>
      </c>
      <c r="AY14">
        <v>21</v>
      </c>
      <c r="AZ14">
        <v>20</v>
      </c>
      <c r="BA14">
        <v>69</v>
      </c>
      <c r="BB14">
        <v>7</v>
      </c>
      <c r="BC14" s="9">
        <f>AT14/AR14</f>
        <v>0.26666666666666666</v>
      </c>
      <c r="BD14" s="9">
        <f>(AT14+AZ14)/(AR14+AZ14)</f>
        <v>0.31475409836065577</v>
      </c>
      <c r="BE14" s="9">
        <f>(AX14+(AU14*2)+(AV14*3)+(AW14*4))/AR14</f>
        <v>0.37894736842105264</v>
      </c>
      <c r="BF14" s="10">
        <f>BD14+BE14</f>
        <v>0.6937014667817084</v>
      </c>
    </row>
    <row r="15" spans="1:58" ht="12.75">
      <c r="A15" s="1" t="s">
        <v>34</v>
      </c>
      <c r="B15" t="s">
        <v>54</v>
      </c>
      <c r="C15" t="s">
        <v>57</v>
      </c>
      <c r="D15" t="s">
        <v>56</v>
      </c>
      <c r="E15" s="7">
        <f>X15+AQ15</f>
        <v>150</v>
      </c>
      <c r="F15" s="7">
        <f>Y15+AR15</f>
        <v>574</v>
      </c>
      <c r="G15" s="7">
        <f>Z15+AS15</f>
        <v>83</v>
      </c>
      <c r="H15" s="7">
        <f>AA15+AT15</f>
        <v>178</v>
      </c>
      <c r="I15" s="7">
        <f>AB15+AU15</f>
        <v>35</v>
      </c>
      <c r="J15" s="7">
        <f>AC15+AV15</f>
        <v>3</v>
      </c>
      <c r="K15" s="2">
        <f>AD15+AW15</f>
        <v>18</v>
      </c>
      <c r="L15" s="7">
        <f>H15-I15-J15-K15</f>
        <v>122</v>
      </c>
      <c r="M15" s="7">
        <f>AF15+AY15</f>
        <v>88</v>
      </c>
      <c r="N15" s="7">
        <f>AG15+AZ15</f>
        <v>44</v>
      </c>
      <c r="O15" s="7">
        <f>AH15+BA15</f>
        <v>57</v>
      </c>
      <c r="P15" s="7">
        <f>AI15+BB15</f>
        <v>17</v>
      </c>
      <c r="Q15" s="8">
        <f>H15/F15</f>
        <v>0.31010452961672474</v>
      </c>
      <c r="R15" s="9">
        <f>(H15+N15)/(F15+N15)</f>
        <v>0.3592233009708738</v>
      </c>
      <c r="S15" s="9">
        <f>(L15+(I15*2)+(J15*3)+(K15*4))/F15</f>
        <v>0.47560975609756095</v>
      </c>
      <c r="T15" s="10">
        <f>R15+S15</f>
        <v>0.8348330570684348</v>
      </c>
      <c r="U15" t="str">
        <f>C15</f>
        <v>Brantley</v>
      </c>
      <c r="V15" t="str">
        <f>B15</f>
        <v>Michael</v>
      </c>
      <c r="W15" t="str">
        <f>D15</f>
        <v>CLE</v>
      </c>
      <c r="X15">
        <v>60</v>
      </c>
      <c r="Y15">
        <v>223</v>
      </c>
      <c r="Z15">
        <v>20</v>
      </c>
      <c r="AA15">
        <v>65</v>
      </c>
      <c r="AB15">
        <v>13</v>
      </c>
      <c r="AC15">
        <v>2</v>
      </c>
      <c r="AD15">
        <v>3</v>
      </c>
      <c r="AE15" s="7">
        <f>AA15-AB15-AC15-AD15</f>
        <v>47</v>
      </c>
      <c r="AF15">
        <v>25</v>
      </c>
      <c r="AG15">
        <v>14</v>
      </c>
      <c r="AH15">
        <v>25</v>
      </c>
      <c r="AI15">
        <v>7</v>
      </c>
      <c r="AJ15" s="9">
        <f>AA15/Y15</f>
        <v>0.2914798206278027</v>
      </c>
      <c r="AK15" s="9">
        <f>(AA15+AG15)/(Y15+AG15)</f>
        <v>0.3333333333333333</v>
      </c>
      <c r="AL15" s="9">
        <f>(AE15+(AB15*2)+(AC15*3)+(AD15*4))/Y15</f>
        <v>0.4080717488789238</v>
      </c>
      <c r="AM15" s="10">
        <f>AK15+AL15</f>
        <v>0.7414050822122571</v>
      </c>
      <c r="AN15" t="str">
        <f>C15</f>
        <v>Brantley</v>
      </c>
      <c r="AO15" t="str">
        <f>B15</f>
        <v>Michael</v>
      </c>
      <c r="AP15" t="str">
        <f>D15</f>
        <v>CLE</v>
      </c>
      <c r="AQ15">
        <v>90</v>
      </c>
      <c r="AR15">
        <v>351</v>
      </c>
      <c r="AS15">
        <v>63</v>
      </c>
      <c r="AT15">
        <v>113</v>
      </c>
      <c r="AU15">
        <v>22</v>
      </c>
      <c r="AV15">
        <v>1</v>
      </c>
      <c r="AW15">
        <v>15</v>
      </c>
      <c r="AX15" s="7">
        <f>AT15-AU15-AV15-AW15</f>
        <v>75</v>
      </c>
      <c r="AY15">
        <v>63</v>
      </c>
      <c r="AZ15">
        <v>30</v>
      </c>
      <c r="BA15">
        <v>32</v>
      </c>
      <c r="BB15">
        <v>10</v>
      </c>
      <c r="BC15" s="9">
        <f>AT15/AR15</f>
        <v>0.32193732193732194</v>
      </c>
      <c r="BD15" s="9">
        <f>(AT15+AZ15)/(AR15+AZ15)</f>
        <v>0.3753280839895013</v>
      </c>
      <c r="BE15" s="9">
        <f>(AX15+(AU15*2)+(AV15*3)+(AW15*4))/AR15</f>
        <v>0.5185185185185185</v>
      </c>
      <c r="BF15" s="10">
        <f>BD15+BE15</f>
        <v>0.8938466025080198</v>
      </c>
    </row>
    <row r="16" spans="1:58" ht="12.75">
      <c r="A16" s="1" t="s">
        <v>34</v>
      </c>
      <c r="B16" t="s">
        <v>58</v>
      </c>
      <c r="C16" t="s">
        <v>59</v>
      </c>
      <c r="D16" t="s">
        <v>60</v>
      </c>
      <c r="E16" s="7">
        <f>X16+AQ16</f>
        <v>76</v>
      </c>
      <c r="F16" s="7">
        <f>Y16+AR16</f>
        <v>303</v>
      </c>
      <c r="G16" s="7">
        <f>Z16+AS16</f>
        <v>46</v>
      </c>
      <c r="H16" s="7">
        <f>AA16+AT16</f>
        <v>89</v>
      </c>
      <c r="I16" s="7">
        <f>AB16+AU16</f>
        <v>20</v>
      </c>
      <c r="J16" s="7">
        <f>AC16+AV16</f>
        <v>6</v>
      </c>
      <c r="K16" s="2">
        <f>AD16+AW16</f>
        <v>11</v>
      </c>
      <c r="L16" s="7">
        <f>H16-I16-J16-K16</f>
        <v>52</v>
      </c>
      <c r="M16" s="7">
        <f>AF16+AY16</f>
        <v>54</v>
      </c>
      <c r="N16" s="7">
        <f>AG16+AZ16</f>
        <v>20</v>
      </c>
      <c r="O16" s="7">
        <f>AH16+BA16</f>
        <v>63</v>
      </c>
      <c r="P16" s="7">
        <f>AI16+BB16</f>
        <v>8</v>
      </c>
      <c r="Q16" s="8">
        <f>H16/F16</f>
        <v>0.29372937293729373</v>
      </c>
      <c r="R16" s="9">
        <f>(H16+N16)/(F16+N16)</f>
        <v>0.33746130030959753</v>
      </c>
      <c r="S16" s="9">
        <f>(L16+(I16*2)+(J16*3)+(K16*4))/F16</f>
        <v>0.5082508250825083</v>
      </c>
      <c r="T16" s="10">
        <f>R16+S16</f>
        <v>0.8457121253921058</v>
      </c>
      <c r="U16" t="str">
        <f>C16</f>
        <v>Braun</v>
      </c>
      <c r="V16" t="str">
        <f>B16</f>
        <v>Ryan</v>
      </c>
      <c r="W16" t="str">
        <f>D16</f>
        <v>MIL</v>
      </c>
      <c r="X16">
        <v>3</v>
      </c>
      <c r="Y16">
        <v>8</v>
      </c>
      <c r="Z16">
        <v>0</v>
      </c>
      <c r="AA16">
        <v>1</v>
      </c>
      <c r="AB16">
        <v>1</v>
      </c>
      <c r="AC16">
        <v>0</v>
      </c>
      <c r="AD16">
        <v>0</v>
      </c>
      <c r="AE16" s="7">
        <f>AA16-AB16-AC16-AD16</f>
        <v>0</v>
      </c>
      <c r="AF16">
        <v>2</v>
      </c>
      <c r="AG16">
        <v>0</v>
      </c>
      <c r="AH16">
        <v>4</v>
      </c>
      <c r="AI16">
        <v>0</v>
      </c>
      <c r="AJ16" s="9">
        <f>AA16/Y16</f>
        <v>0.125</v>
      </c>
      <c r="AK16" s="9">
        <f>(AA16+AG16)/(Y16+AG16)</f>
        <v>0.125</v>
      </c>
      <c r="AL16" s="9">
        <f>(AE16+(AB16*2)+(AC16*3)+(AD16*4))/Y16</f>
        <v>0.25</v>
      </c>
      <c r="AM16" s="10">
        <f>AK16+AL16</f>
        <v>0.375</v>
      </c>
      <c r="AN16" t="str">
        <f>C16</f>
        <v>Braun</v>
      </c>
      <c r="AO16" t="str">
        <f>B16</f>
        <v>Ryan</v>
      </c>
      <c r="AP16" t="str">
        <f>D16</f>
        <v>MIL</v>
      </c>
      <c r="AQ16">
        <v>73</v>
      </c>
      <c r="AR16">
        <v>295</v>
      </c>
      <c r="AS16">
        <v>46</v>
      </c>
      <c r="AT16">
        <v>88</v>
      </c>
      <c r="AU16">
        <v>19</v>
      </c>
      <c r="AV16">
        <v>6</v>
      </c>
      <c r="AW16">
        <v>11</v>
      </c>
      <c r="AX16" s="7">
        <f>AT16-AU16-AV16-AW16</f>
        <v>52</v>
      </c>
      <c r="AY16">
        <v>52</v>
      </c>
      <c r="AZ16">
        <v>20</v>
      </c>
      <c r="BA16">
        <v>59</v>
      </c>
      <c r="BB16">
        <v>8</v>
      </c>
      <c r="BC16" s="9">
        <f>AT16/AR16</f>
        <v>0.2983050847457627</v>
      </c>
      <c r="BD16" s="9">
        <f>(AT16+AZ16)/(AR16+AZ16)</f>
        <v>0.34285714285714286</v>
      </c>
      <c r="BE16" s="9">
        <f>(AX16+(AU16*2)+(AV16*3)+(AW16*4))/AR16</f>
        <v>0.5152542372881356</v>
      </c>
      <c r="BF16" s="10">
        <f>BD16+BE16</f>
        <v>0.8581113801452784</v>
      </c>
    </row>
    <row r="17" spans="1:58" ht="12.75">
      <c r="A17" s="1" t="s">
        <v>34</v>
      </c>
      <c r="B17" t="s">
        <v>61</v>
      </c>
      <c r="C17" t="s">
        <v>62</v>
      </c>
      <c r="D17" t="s">
        <v>63</v>
      </c>
      <c r="E17" s="7">
        <f>X17+AQ17</f>
        <v>144</v>
      </c>
      <c r="F17" s="7">
        <f>Y17+AR17</f>
        <v>526</v>
      </c>
      <c r="G17" s="7">
        <f>Z17+AS17</f>
        <v>83</v>
      </c>
      <c r="H17" s="7">
        <f>AA17+AT17</f>
        <v>123</v>
      </c>
      <c r="I17" s="7">
        <f>AB17+AU17</f>
        <v>33</v>
      </c>
      <c r="J17" s="7">
        <f>AC17+AV17</f>
        <v>1</v>
      </c>
      <c r="K17" s="2">
        <f>AD17+AW17</f>
        <v>21</v>
      </c>
      <c r="L17" s="7">
        <f>H17-I17-J17-K17</f>
        <v>68</v>
      </c>
      <c r="M17" s="7">
        <f>AF17+AY17</f>
        <v>84</v>
      </c>
      <c r="N17" s="7">
        <f>AG17+AZ17</f>
        <v>67</v>
      </c>
      <c r="O17" s="7">
        <f>AH17+BA17</f>
        <v>157</v>
      </c>
      <c r="P17" s="7">
        <f>AI17+BB17</f>
        <v>14</v>
      </c>
      <c r="Q17" s="8">
        <f>H17/F17</f>
        <v>0.2338403041825095</v>
      </c>
      <c r="R17" s="9">
        <f>(H17+N17)/(F17+N17)</f>
        <v>0.32040472175379425</v>
      </c>
      <c r="S17" s="9">
        <f>(L17+(I17*2)+(J17*3)+(K17*4))/F17</f>
        <v>0.42015209125475284</v>
      </c>
      <c r="T17" s="10">
        <f>R17+S17</f>
        <v>0.7405568130085471</v>
      </c>
      <c r="U17" t="str">
        <f>C17</f>
        <v>Bruce</v>
      </c>
      <c r="V17" t="str">
        <f>B17</f>
        <v>Jay</v>
      </c>
      <c r="W17" t="str">
        <f>D17</f>
        <v>CIN</v>
      </c>
      <c r="X17">
        <v>66</v>
      </c>
      <c r="Y17">
        <v>247</v>
      </c>
      <c r="Z17">
        <v>36</v>
      </c>
      <c r="AA17">
        <v>59</v>
      </c>
      <c r="AB17">
        <v>15</v>
      </c>
      <c r="AC17">
        <v>0</v>
      </c>
      <c r="AD17">
        <v>11</v>
      </c>
      <c r="AE17" s="7">
        <f>AA17-AB17-AC17-AD17</f>
        <v>33</v>
      </c>
      <c r="AF17">
        <v>43</v>
      </c>
      <c r="AG17">
        <v>35</v>
      </c>
      <c r="AH17">
        <v>73</v>
      </c>
      <c r="AI17">
        <v>5</v>
      </c>
      <c r="AJ17" s="9">
        <f>AA17/Y17</f>
        <v>0.2388663967611336</v>
      </c>
      <c r="AK17" s="9">
        <f>(AA17+AG17)/(Y17+AG17)</f>
        <v>0.3333333333333333</v>
      </c>
      <c r="AL17" s="9">
        <f>(AE17+(AB17*2)+(AC17*3)+(AD17*4))/Y17</f>
        <v>0.4331983805668016</v>
      </c>
      <c r="AM17" s="10">
        <f>AK17+AL17</f>
        <v>0.7665317139001349</v>
      </c>
      <c r="AN17" t="str">
        <f>C17</f>
        <v>Bruce</v>
      </c>
      <c r="AO17" t="str">
        <f>B17</f>
        <v>Jay</v>
      </c>
      <c r="AP17" t="str">
        <f>D17</f>
        <v>CIN</v>
      </c>
      <c r="AQ17">
        <v>78</v>
      </c>
      <c r="AR17">
        <v>279</v>
      </c>
      <c r="AS17">
        <v>47</v>
      </c>
      <c r="AT17">
        <v>64</v>
      </c>
      <c r="AU17">
        <v>18</v>
      </c>
      <c r="AV17">
        <v>1</v>
      </c>
      <c r="AW17">
        <v>10</v>
      </c>
      <c r="AX17" s="7">
        <f>AT17-AU17-AV17-AW17</f>
        <v>35</v>
      </c>
      <c r="AY17">
        <v>41</v>
      </c>
      <c r="AZ17">
        <v>32</v>
      </c>
      <c r="BA17">
        <v>84</v>
      </c>
      <c r="BB17">
        <v>9</v>
      </c>
      <c r="BC17" s="9">
        <f>AT17/AR17</f>
        <v>0.22939068100358423</v>
      </c>
      <c r="BD17" s="9">
        <f>(AT17+AZ17)/(AR17+AZ17)</f>
        <v>0.3086816720257235</v>
      </c>
      <c r="BE17" s="9">
        <f>(AX17+(AU17*2)+(AV17*3)+(AW17*4))/AR17</f>
        <v>0.40860215053763443</v>
      </c>
      <c r="BF17" s="10">
        <f>BD17+BE17</f>
        <v>0.717283822563358</v>
      </c>
    </row>
    <row r="18" spans="1:58" ht="12.75">
      <c r="A18" s="1" t="s">
        <v>64</v>
      </c>
      <c r="B18" t="s">
        <v>65</v>
      </c>
      <c r="C18" t="s">
        <v>66</v>
      </c>
      <c r="D18" t="s">
        <v>67</v>
      </c>
      <c r="E18" s="7">
        <f>X18+AQ18</f>
        <v>163</v>
      </c>
      <c r="F18" s="7">
        <f>Y18+AR18</f>
        <v>602</v>
      </c>
      <c r="G18" s="7">
        <f>Z18+AS18</f>
        <v>67</v>
      </c>
      <c r="H18" s="7">
        <f>AA18+AT18</f>
        <v>174</v>
      </c>
      <c r="I18" s="7">
        <f>AB18+AU18</f>
        <v>28</v>
      </c>
      <c r="J18" s="7">
        <f>AC18+AV18</f>
        <v>0</v>
      </c>
      <c r="K18" s="2">
        <f>AD18+AW18</f>
        <v>10</v>
      </c>
      <c r="L18" s="7">
        <f>H18-I18-J18-K18</f>
        <v>136</v>
      </c>
      <c r="M18" s="7">
        <f>AF18+AY18</f>
        <v>69</v>
      </c>
      <c r="N18" s="7">
        <f>AG18+AZ18</f>
        <v>58</v>
      </c>
      <c r="O18" s="7">
        <f>AH18+BA18</f>
        <v>108</v>
      </c>
      <c r="P18" s="7">
        <f>AI18+BB18</f>
        <v>0</v>
      </c>
      <c r="Q18" s="8">
        <f>H18/F18</f>
        <v>0.28903654485049834</v>
      </c>
      <c r="R18" s="9">
        <f>(H18+N18)/(F18+N18)</f>
        <v>0.3515151515151515</v>
      </c>
      <c r="S18" s="9">
        <f>(L18+(I18*2)+(J18*3)+(K18*4))/F18</f>
        <v>0.3853820598006645</v>
      </c>
      <c r="T18" s="10">
        <f>R18+S18</f>
        <v>0.736897211315816</v>
      </c>
      <c r="U18" t="str">
        <f>C18</f>
        <v>Butler</v>
      </c>
      <c r="V18" t="str">
        <f>B18</f>
        <v>Billy</v>
      </c>
      <c r="W18" t="str">
        <f>D18</f>
        <v>KC</v>
      </c>
      <c r="X18">
        <v>70</v>
      </c>
      <c r="Y18">
        <v>261</v>
      </c>
      <c r="Z18">
        <v>32</v>
      </c>
      <c r="AA18">
        <v>81</v>
      </c>
      <c r="AB18">
        <v>9</v>
      </c>
      <c r="AC18">
        <v>0</v>
      </c>
      <c r="AD18">
        <v>7</v>
      </c>
      <c r="AE18" s="7">
        <f>AA18-AB18-AC18-AD18</f>
        <v>65</v>
      </c>
      <c r="AF18">
        <v>33</v>
      </c>
      <c r="AG18">
        <v>29</v>
      </c>
      <c r="AH18">
        <v>41</v>
      </c>
      <c r="AI18">
        <v>0</v>
      </c>
      <c r="AJ18" s="9">
        <f>AA18/Y18</f>
        <v>0.3103448275862069</v>
      </c>
      <c r="AK18" s="9">
        <f>(AA18+AG18)/(Y18+AG18)</f>
        <v>0.3793103448275862</v>
      </c>
      <c r="AL18" s="9">
        <f>(AE18+(AB18*2)+(AC18*3)+(AD18*4))/Y18</f>
        <v>0.42528735632183906</v>
      </c>
      <c r="AM18" s="10">
        <f>AK18+AL18</f>
        <v>0.8045977011494252</v>
      </c>
      <c r="AN18" t="str">
        <f>C18</f>
        <v>Butler</v>
      </c>
      <c r="AO18" t="str">
        <f>B18</f>
        <v>Billy</v>
      </c>
      <c r="AP18" t="str">
        <f>D18</f>
        <v>KC</v>
      </c>
      <c r="AQ18">
        <v>93</v>
      </c>
      <c r="AR18">
        <v>341</v>
      </c>
      <c r="AS18">
        <v>35</v>
      </c>
      <c r="AT18">
        <v>93</v>
      </c>
      <c r="AU18">
        <v>19</v>
      </c>
      <c r="AV18">
        <v>0</v>
      </c>
      <c r="AW18">
        <v>3</v>
      </c>
      <c r="AX18" s="7">
        <f>AT18-AU18-AV18-AW18</f>
        <v>71</v>
      </c>
      <c r="AY18">
        <v>36</v>
      </c>
      <c r="AZ18">
        <v>29</v>
      </c>
      <c r="BA18">
        <v>67</v>
      </c>
      <c r="BB18">
        <v>0</v>
      </c>
      <c r="BC18" s="9">
        <f>AT18/AR18</f>
        <v>0.2727272727272727</v>
      </c>
      <c r="BD18" s="9">
        <f>(AT18+AZ18)/(AR18+AZ18)</f>
        <v>0.32972972972972975</v>
      </c>
      <c r="BE18" s="9">
        <f>(AX18+(AU18*2)+(AV18*3)+(AW18*4))/AR18</f>
        <v>0.3548387096774194</v>
      </c>
      <c r="BF18" s="10">
        <f>BD18+BE18</f>
        <v>0.6845684394071492</v>
      </c>
    </row>
    <row r="19" spans="1:58" ht="12.75">
      <c r="A19" s="1" t="s">
        <v>34</v>
      </c>
      <c r="B19" t="s">
        <v>68</v>
      </c>
      <c r="C19" t="s">
        <v>69</v>
      </c>
      <c r="D19" t="s">
        <v>70</v>
      </c>
      <c r="E19" s="7">
        <f>X19+AQ19</f>
        <v>162</v>
      </c>
      <c r="F19" s="7">
        <f>Y19+AR19</f>
        <v>616</v>
      </c>
      <c r="G19" s="7">
        <f>Z19+AS19</f>
        <v>85</v>
      </c>
      <c r="H19" s="7">
        <f>AA19+AT19</f>
        <v>175</v>
      </c>
      <c r="I19" s="7">
        <f>AB19+AU19</f>
        <v>40</v>
      </c>
      <c r="J19" s="7">
        <f>AC19+AV19</f>
        <v>5</v>
      </c>
      <c r="K19" s="2">
        <f>AD19+AW19</f>
        <v>27</v>
      </c>
      <c r="L19" s="7">
        <f>H19-I19-J19-K19</f>
        <v>103</v>
      </c>
      <c r="M19" s="7">
        <f>AF19+AY19</f>
        <v>91</v>
      </c>
      <c r="N19" s="7">
        <f>AG19+AZ19</f>
        <v>38</v>
      </c>
      <c r="O19" s="7">
        <f>AH19+BA19</f>
        <v>173</v>
      </c>
      <c r="P19" s="7">
        <f>AI19+BB19</f>
        <v>2</v>
      </c>
      <c r="Q19" s="8">
        <f>H19/F19</f>
        <v>0.2840909090909091</v>
      </c>
      <c r="R19" s="9">
        <f>(H19+N19)/(F19+N19)</f>
        <v>0.3256880733944954</v>
      </c>
      <c r="S19" s="9">
        <f>(L19+(I19*2)+(J19*3)+(K19*4))/F19</f>
        <v>0.4967532467532468</v>
      </c>
      <c r="T19" s="10">
        <f>R19+S19</f>
        <v>0.8224413201477422</v>
      </c>
      <c r="U19" t="str">
        <f>C19</f>
        <v>Byrd</v>
      </c>
      <c r="V19" t="str">
        <f>B19</f>
        <v>Marlon</v>
      </c>
      <c r="W19" t="str">
        <f>D19</f>
        <v>PIT / PHI</v>
      </c>
      <c r="X19">
        <v>68</v>
      </c>
      <c r="Y19">
        <v>255</v>
      </c>
      <c r="Z19">
        <v>36</v>
      </c>
      <c r="AA19">
        <v>80</v>
      </c>
      <c r="AB19">
        <v>20</v>
      </c>
      <c r="AC19">
        <v>3</v>
      </c>
      <c r="AD19">
        <v>9</v>
      </c>
      <c r="AE19" s="7">
        <f>AA19-AB19-AC19-AD19</f>
        <v>48</v>
      </c>
      <c r="AF19">
        <v>37</v>
      </c>
      <c r="AG19">
        <v>14</v>
      </c>
      <c r="AH19">
        <v>59</v>
      </c>
      <c r="AI19">
        <v>1</v>
      </c>
      <c r="AJ19" s="9">
        <f>AA19/Y19</f>
        <v>0.3137254901960784</v>
      </c>
      <c r="AK19" s="9">
        <f>(AA19+AG19)/(Y19+AG19)</f>
        <v>0.34944237918215615</v>
      </c>
      <c r="AL19" s="9">
        <f>(AE19+(AB19*2)+(AC19*3)+(AD19*4))/Y19</f>
        <v>0.5215686274509804</v>
      </c>
      <c r="AM19" s="10">
        <f>AK19+AL19</f>
        <v>0.8710110066331366</v>
      </c>
      <c r="AN19" t="str">
        <f>C19</f>
        <v>Byrd</v>
      </c>
      <c r="AO19" t="str">
        <f>B19</f>
        <v>Marlon</v>
      </c>
      <c r="AP19" t="str">
        <f>D19</f>
        <v>PIT / PHI</v>
      </c>
      <c r="AQ19">
        <v>94</v>
      </c>
      <c r="AR19">
        <v>361</v>
      </c>
      <c r="AS19">
        <v>49</v>
      </c>
      <c r="AT19">
        <v>95</v>
      </c>
      <c r="AU19">
        <v>20</v>
      </c>
      <c r="AV19">
        <v>2</v>
      </c>
      <c r="AW19">
        <v>18</v>
      </c>
      <c r="AX19" s="7">
        <f>AT19-AU19-AV19-AW19</f>
        <v>55</v>
      </c>
      <c r="AY19">
        <v>54</v>
      </c>
      <c r="AZ19">
        <v>24</v>
      </c>
      <c r="BA19">
        <v>114</v>
      </c>
      <c r="BB19">
        <v>1</v>
      </c>
      <c r="BC19" s="9">
        <f>AT19/AR19</f>
        <v>0.2631578947368421</v>
      </c>
      <c r="BD19" s="9">
        <f>(AT19+AZ19)/(AR19+AZ19)</f>
        <v>0.3090909090909091</v>
      </c>
      <c r="BE19" s="9">
        <f>(AX19+(AU19*2)+(AV19*3)+(AW19*4))/AR19</f>
        <v>0.4792243767313019</v>
      </c>
      <c r="BF19" s="10">
        <f>BD19+BE19</f>
        <v>0.788315285822211</v>
      </c>
    </row>
    <row r="20" spans="1:58" ht="12.75">
      <c r="A20" s="1" t="s">
        <v>10</v>
      </c>
      <c r="B20" t="s">
        <v>71</v>
      </c>
      <c r="C20" t="s">
        <v>72</v>
      </c>
      <c r="D20" t="s">
        <v>73</v>
      </c>
      <c r="E20" s="7">
        <f>X20+AQ20</f>
        <v>145</v>
      </c>
      <c r="F20" s="7">
        <f>Y20+AR20</f>
        <v>536</v>
      </c>
      <c r="G20" s="7">
        <f>Z20+AS20</f>
        <v>87</v>
      </c>
      <c r="H20" s="7">
        <f>AA20+AT20</f>
        <v>166</v>
      </c>
      <c r="I20" s="7">
        <f>AB20+AU20</f>
        <v>40</v>
      </c>
      <c r="J20" s="7">
        <f>AC20+AV20</f>
        <v>1</v>
      </c>
      <c r="K20" s="2">
        <f>AD20+AW20</f>
        <v>28</v>
      </c>
      <c r="L20" s="7">
        <f>H20-I20-J20-K20</f>
        <v>97</v>
      </c>
      <c r="M20" s="7">
        <f>AF20+AY20</f>
        <v>117</v>
      </c>
      <c r="N20" s="7">
        <f>AG20+AZ20</f>
        <v>65</v>
      </c>
      <c r="O20" s="7">
        <f>AH20+BA20</f>
        <v>89</v>
      </c>
      <c r="P20" s="7">
        <f>AI20+BB20</f>
        <v>0</v>
      </c>
      <c r="Q20" s="8">
        <f>H20/F20</f>
        <v>0.30970149253731344</v>
      </c>
      <c r="R20" s="9">
        <f>(H20+N20)/(F20+N20)</f>
        <v>0.3843594009983361</v>
      </c>
      <c r="S20" s="9">
        <f>(L20+(I20*2)+(J20*3)+(K20*4))/F20</f>
        <v>0.5447761194029851</v>
      </c>
      <c r="T20" s="10">
        <f>R20+S20</f>
        <v>0.9291355204013212</v>
      </c>
      <c r="U20" t="str">
        <f>C20</f>
        <v>Cabrera</v>
      </c>
      <c r="V20" t="str">
        <f>B20</f>
        <v>Miguel</v>
      </c>
      <c r="W20" t="str">
        <f>D20</f>
        <v>DET</v>
      </c>
      <c r="X20">
        <v>55</v>
      </c>
      <c r="Y20">
        <v>193</v>
      </c>
      <c r="Z20">
        <v>30</v>
      </c>
      <c r="AA20">
        <v>61</v>
      </c>
      <c r="AB20">
        <v>6</v>
      </c>
      <c r="AC20">
        <v>0</v>
      </c>
      <c r="AD20">
        <v>14</v>
      </c>
      <c r="AE20" s="7">
        <f>AA20-AB20-AC20-AD20</f>
        <v>41</v>
      </c>
      <c r="AF20">
        <v>42</v>
      </c>
      <c r="AG20">
        <v>30</v>
      </c>
      <c r="AH20">
        <v>30</v>
      </c>
      <c r="AI20">
        <v>0</v>
      </c>
      <c r="AJ20" s="9">
        <f>AA20/Y20</f>
        <v>0.3160621761658031</v>
      </c>
      <c r="AK20" s="9">
        <f>(AA20+AG20)/(Y20+AG20)</f>
        <v>0.4080717488789238</v>
      </c>
      <c r="AL20" s="9">
        <f>(AE20+(AB20*2)+(AC20*3)+(AD20*4))/Y20</f>
        <v>0.5647668393782384</v>
      </c>
      <c r="AM20" s="10">
        <f>AK20+AL20</f>
        <v>0.9728385882571622</v>
      </c>
      <c r="AN20" t="str">
        <f>C20</f>
        <v>Cabrera</v>
      </c>
      <c r="AO20" t="str">
        <f>B20</f>
        <v>Miguel</v>
      </c>
      <c r="AP20" t="str">
        <f>D20</f>
        <v>DET</v>
      </c>
      <c r="AQ20">
        <v>90</v>
      </c>
      <c r="AR20">
        <v>343</v>
      </c>
      <c r="AS20">
        <v>57</v>
      </c>
      <c r="AT20">
        <v>105</v>
      </c>
      <c r="AU20">
        <v>34</v>
      </c>
      <c r="AV20">
        <v>1</v>
      </c>
      <c r="AW20">
        <v>14</v>
      </c>
      <c r="AX20" s="7">
        <f>AT20-AU20-AV20-AW20</f>
        <v>56</v>
      </c>
      <c r="AY20">
        <v>75</v>
      </c>
      <c r="AZ20">
        <v>35</v>
      </c>
      <c r="BA20">
        <v>59</v>
      </c>
      <c r="BB20">
        <v>0</v>
      </c>
      <c r="BC20" s="9">
        <f>AT20/AR20</f>
        <v>0.30612244897959184</v>
      </c>
      <c r="BD20" s="9">
        <f>(AT20+AZ20)/(AR20+AZ20)</f>
        <v>0.37037037037037035</v>
      </c>
      <c r="BE20" s="9">
        <f>(AX20+(AU20*2)+(AV20*3)+(AW20*4))/AR20</f>
        <v>0.5335276967930029</v>
      </c>
      <c r="BF20" s="10">
        <f>BD20+BE20</f>
        <v>0.9038980671633733</v>
      </c>
    </row>
    <row r="21" spans="1:58" ht="12.75">
      <c r="A21" s="1" t="s">
        <v>34</v>
      </c>
      <c r="B21" t="s">
        <v>74</v>
      </c>
      <c r="C21" t="s">
        <v>72</v>
      </c>
      <c r="D21" t="s">
        <v>42</v>
      </c>
      <c r="E21" s="7">
        <f>X21+AQ21</f>
        <v>105</v>
      </c>
      <c r="F21" s="7">
        <f>Y21+AR21</f>
        <v>426</v>
      </c>
      <c r="G21" s="7">
        <f>Z21+AS21</f>
        <v>61</v>
      </c>
      <c r="H21" s="7">
        <f>AA21+AT21</f>
        <v>127</v>
      </c>
      <c r="I21" s="7">
        <f>AB21+AU21</f>
        <v>23</v>
      </c>
      <c r="J21" s="7">
        <f>AC21+AV21</f>
        <v>3</v>
      </c>
      <c r="K21" s="2">
        <f>AD21+AW21</f>
        <v>11</v>
      </c>
      <c r="L21" s="7">
        <f>H21-I21-J21-K21</f>
        <v>90</v>
      </c>
      <c r="M21" s="7">
        <f>AF21+AY21</f>
        <v>46</v>
      </c>
      <c r="N21" s="7">
        <f>AG21+AZ21</f>
        <v>31</v>
      </c>
      <c r="O21" s="7">
        <f>AH21+BA21</f>
        <v>55</v>
      </c>
      <c r="P21" s="7">
        <f>AI21+BB21</f>
        <v>4</v>
      </c>
      <c r="Q21" s="8">
        <f>H21/F21</f>
        <v>0.2981220657276995</v>
      </c>
      <c r="R21" s="9">
        <f>(H21+N21)/(F21+N21)</f>
        <v>0.34573304157549234</v>
      </c>
      <c r="S21" s="9">
        <f>(L21+(I21*2)+(J21*3)+(K21*4))/F21</f>
        <v>0.44366197183098594</v>
      </c>
      <c r="T21" s="10">
        <f>R21+S21</f>
        <v>0.7893950134064782</v>
      </c>
      <c r="U21" t="str">
        <f>C21</f>
        <v>Cabrera</v>
      </c>
      <c r="V21" t="str">
        <f>B21</f>
        <v>Melky</v>
      </c>
      <c r="W21" t="str">
        <f>D21</f>
        <v>TOR</v>
      </c>
      <c r="X21">
        <v>10</v>
      </c>
      <c r="Y21">
        <v>35</v>
      </c>
      <c r="Z21">
        <v>5</v>
      </c>
      <c r="AA21">
        <v>10</v>
      </c>
      <c r="AB21">
        <v>2</v>
      </c>
      <c r="AC21">
        <v>0</v>
      </c>
      <c r="AD21">
        <v>0</v>
      </c>
      <c r="AE21" s="7">
        <f>AA21-AB21-AC21-AD21</f>
        <v>8</v>
      </c>
      <c r="AF21">
        <v>1</v>
      </c>
      <c r="AG21">
        <v>2</v>
      </c>
      <c r="AH21">
        <v>4</v>
      </c>
      <c r="AI21">
        <v>0</v>
      </c>
      <c r="AJ21" s="9">
        <f>AA21/Y21</f>
        <v>0.2857142857142857</v>
      </c>
      <c r="AK21" s="9">
        <f>(AA21+AG21)/(Y21+AG21)</f>
        <v>0.32432432432432434</v>
      </c>
      <c r="AL21" s="9">
        <f>(AE21+(AB21*2)+(AC21*3)+(AD21*4))/Y21</f>
        <v>0.34285714285714286</v>
      </c>
      <c r="AM21" s="10">
        <f>AK21+AL21</f>
        <v>0.6671814671814672</v>
      </c>
      <c r="AN21" t="str">
        <f>C21</f>
        <v>Cabrera</v>
      </c>
      <c r="AO21" t="str">
        <f>B21</f>
        <v>Melky</v>
      </c>
      <c r="AP21" t="str">
        <f>D21</f>
        <v>TOR</v>
      </c>
      <c r="AQ21">
        <v>95</v>
      </c>
      <c r="AR21">
        <v>391</v>
      </c>
      <c r="AS21">
        <v>56</v>
      </c>
      <c r="AT21">
        <v>117</v>
      </c>
      <c r="AU21">
        <v>21</v>
      </c>
      <c r="AV21">
        <v>3</v>
      </c>
      <c r="AW21">
        <v>11</v>
      </c>
      <c r="AX21" s="7">
        <f>AT21-AU21-AV21-AW21</f>
        <v>82</v>
      </c>
      <c r="AY21">
        <v>45</v>
      </c>
      <c r="AZ21">
        <v>29</v>
      </c>
      <c r="BA21">
        <v>51</v>
      </c>
      <c r="BB21">
        <v>4</v>
      </c>
      <c r="BC21" s="9">
        <f>AT21/AR21</f>
        <v>0.29923273657289</v>
      </c>
      <c r="BD21" s="9">
        <f>(AT21+AZ21)/(AR21+AZ21)</f>
        <v>0.3476190476190476</v>
      </c>
      <c r="BE21" s="9">
        <f>(AX21+(AU21*2)+(AV21*3)+(AW21*4))/AR21</f>
        <v>0.45268542199488493</v>
      </c>
      <c r="BF21" s="10">
        <f>BD21+BE21</f>
        <v>0.8003044696139325</v>
      </c>
    </row>
    <row r="22" spans="1:58" ht="12.75">
      <c r="A22" s="1" t="s">
        <v>30</v>
      </c>
      <c r="B22" t="s">
        <v>75</v>
      </c>
      <c r="C22" t="s">
        <v>72</v>
      </c>
      <c r="D22" t="s">
        <v>56</v>
      </c>
      <c r="E22" s="7">
        <f>X22+AQ22</f>
        <v>154</v>
      </c>
      <c r="F22" s="7">
        <f>Y22+AR22</f>
        <v>588</v>
      </c>
      <c r="G22" s="7">
        <f>Z22+AS22</f>
        <v>75</v>
      </c>
      <c r="H22" s="7">
        <f>AA22+AT22</f>
        <v>142</v>
      </c>
      <c r="I22" s="7">
        <f>AB22+AU22</f>
        <v>37</v>
      </c>
      <c r="J22" s="7">
        <f>AC22+AV22</f>
        <v>2</v>
      </c>
      <c r="K22" s="2">
        <f>AD22+AW22</f>
        <v>15</v>
      </c>
      <c r="L22" s="7">
        <f>H22-I22-J22-K22</f>
        <v>88</v>
      </c>
      <c r="M22" s="7">
        <f>AF22+AY22</f>
        <v>67</v>
      </c>
      <c r="N22" s="7">
        <f>AG22+AZ22</f>
        <v>40</v>
      </c>
      <c r="O22" s="7">
        <f>AH22+BA22</f>
        <v>115</v>
      </c>
      <c r="P22" s="7">
        <f>AI22+BB22</f>
        <v>11</v>
      </c>
      <c r="Q22" s="8">
        <f>H22/F22</f>
        <v>0.24149659863945577</v>
      </c>
      <c r="R22" s="9">
        <f>(H22+N22)/(F22+N22)</f>
        <v>0.2898089171974522</v>
      </c>
      <c r="S22" s="9">
        <f>(L22+(I22*2)+(J22*3)+(K22*4))/F22</f>
        <v>0.3877551020408163</v>
      </c>
      <c r="T22" s="10">
        <f>R22+S22</f>
        <v>0.6775640192382686</v>
      </c>
      <c r="U22" t="str">
        <f>C22</f>
        <v>Cabrera</v>
      </c>
      <c r="V22" t="str">
        <f>B22</f>
        <v>Asdrubal</v>
      </c>
      <c r="W22" t="str">
        <f>D22</f>
        <v>CLE</v>
      </c>
      <c r="X22">
        <v>65</v>
      </c>
      <c r="Y22">
        <v>237</v>
      </c>
      <c r="Z22">
        <v>25</v>
      </c>
      <c r="AA22">
        <v>54</v>
      </c>
      <c r="AB22">
        <v>15</v>
      </c>
      <c r="AC22">
        <v>0</v>
      </c>
      <c r="AD22">
        <v>7</v>
      </c>
      <c r="AE22" s="7">
        <f>AA22-AB22-AC22-AD22</f>
        <v>32</v>
      </c>
      <c r="AF22">
        <v>30</v>
      </c>
      <c r="AG22">
        <v>14</v>
      </c>
      <c r="AH22">
        <v>45</v>
      </c>
      <c r="AI22">
        <v>4</v>
      </c>
      <c r="AJ22" s="9">
        <f>AA22/Y22</f>
        <v>0.22784810126582278</v>
      </c>
      <c r="AK22" s="9">
        <f>(AA22+AG22)/(Y22+AG22)</f>
        <v>0.27091633466135456</v>
      </c>
      <c r="AL22" s="9">
        <f>(AE22+(AB22*2)+(AC22*3)+(AD22*4))/Y22</f>
        <v>0.379746835443038</v>
      </c>
      <c r="AM22" s="10">
        <f>AK22+AL22</f>
        <v>0.6506631701043926</v>
      </c>
      <c r="AN22" t="str">
        <f>C22</f>
        <v>Cabrera</v>
      </c>
      <c r="AO22" t="str">
        <f>B22</f>
        <v>Asdrubal</v>
      </c>
      <c r="AP22" t="str">
        <f>D22</f>
        <v>CLE</v>
      </c>
      <c r="AQ22">
        <v>89</v>
      </c>
      <c r="AR22">
        <v>351</v>
      </c>
      <c r="AS22">
        <v>50</v>
      </c>
      <c r="AT22">
        <v>88</v>
      </c>
      <c r="AU22">
        <v>22</v>
      </c>
      <c r="AV22">
        <v>2</v>
      </c>
      <c r="AW22">
        <v>8</v>
      </c>
      <c r="AX22" s="7">
        <f>AT22-AU22-AV22-AW22</f>
        <v>56</v>
      </c>
      <c r="AY22">
        <v>37</v>
      </c>
      <c r="AZ22">
        <v>26</v>
      </c>
      <c r="BA22">
        <v>70</v>
      </c>
      <c r="BB22">
        <v>7</v>
      </c>
      <c r="BC22" s="9">
        <f>AT22/AR22</f>
        <v>0.25071225071225073</v>
      </c>
      <c r="BD22" s="9">
        <f>(AT22+AZ22)/(AR22+AZ22)</f>
        <v>0.30238726790450926</v>
      </c>
      <c r="BE22" s="9">
        <f>(AX22+(AU22*2)+(AV22*3)+(AW22*4))/AR22</f>
        <v>0.39316239316239315</v>
      </c>
      <c r="BF22" s="10">
        <f>BD22+BE22</f>
        <v>0.6955496610669024</v>
      </c>
    </row>
    <row r="23" spans="1:58" ht="12.75">
      <c r="A23" s="1" t="s">
        <v>34</v>
      </c>
      <c r="B23" t="s">
        <v>76</v>
      </c>
      <c r="C23" t="s">
        <v>77</v>
      </c>
      <c r="D23" t="s">
        <v>40</v>
      </c>
      <c r="E23" s="7">
        <f>X23+AQ23</f>
        <v>117</v>
      </c>
      <c r="F23" s="7">
        <f>Y23+AR23</f>
        <v>412</v>
      </c>
      <c r="G23" s="7">
        <f>Z23+AS23</f>
        <v>78</v>
      </c>
      <c r="H23" s="7">
        <f>AA23+AT23</f>
        <v>119</v>
      </c>
      <c r="I23" s="7">
        <f>AB23+AU23</f>
        <v>22</v>
      </c>
      <c r="J23" s="7">
        <f>AC23+AV23</f>
        <v>4</v>
      </c>
      <c r="K23" s="2">
        <f>AD23+AW23</f>
        <v>18</v>
      </c>
      <c r="L23" s="7">
        <f>H23-I23-J23-K23</f>
        <v>75</v>
      </c>
      <c r="M23" s="7">
        <f>AF23+AY23</f>
        <v>57</v>
      </c>
      <c r="N23" s="7">
        <f>AG23+AZ23</f>
        <v>42</v>
      </c>
      <c r="O23" s="7">
        <f>AH23+BA23</f>
        <v>86</v>
      </c>
      <c r="P23" s="7">
        <f>AI23+BB23</f>
        <v>5</v>
      </c>
      <c r="Q23" s="8">
        <f>H23/F23</f>
        <v>0.28883495145631066</v>
      </c>
      <c r="R23" s="9">
        <f>(H23+N23)/(F23+N23)</f>
        <v>0.35462555066079293</v>
      </c>
      <c r="S23" s="9">
        <f>(L23+(I23*2)+(J23*3)+(K23*4))/F23</f>
        <v>0.49271844660194175</v>
      </c>
      <c r="T23" s="10">
        <f>R23+S23</f>
        <v>0.8473439972627347</v>
      </c>
      <c r="U23" t="str">
        <f>C23</f>
        <v>Calhoun</v>
      </c>
      <c r="V23" t="str">
        <f>B23</f>
        <v>Kole</v>
      </c>
      <c r="W23" t="str">
        <f>D23</f>
        <v>LAA</v>
      </c>
      <c r="X23">
        <v>58</v>
      </c>
      <c r="Y23">
        <v>195</v>
      </c>
      <c r="Z23">
        <v>29</v>
      </c>
      <c r="AA23">
        <v>55</v>
      </c>
      <c r="AB23">
        <v>7</v>
      </c>
      <c r="AC23">
        <v>2</v>
      </c>
      <c r="AD23">
        <v>8</v>
      </c>
      <c r="AE23" s="7">
        <f>AA23-AB23-AC23-AD23</f>
        <v>38</v>
      </c>
      <c r="AF23">
        <v>32</v>
      </c>
      <c r="AG23">
        <v>21</v>
      </c>
      <c r="AH23">
        <v>41</v>
      </c>
      <c r="AI23">
        <v>2</v>
      </c>
      <c r="AJ23" s="9">
        <f>AA23/Y23</f>
        <v>0.28205128205128205</v>
      </c>
      <c r="AK23" s="9">
        <f>(AA23+AG23)/(Y23+AG23)</f>
        <v>0.35185185185185186</v>
      </c>
      <c r="AL23" s="9">
        <f>(AE23+(AB23*2)+(AC23*3)+(AD23*4))/Y23</f>
        <v>0.46153846153846156</v>
      </c>
      <c r="AM23" s="10">
        <f>AK23+AL23</f>
        <v>0.8133903133903134</v>
      </c>
      <c r="AN23" t="str">
        <f>C23</f>
        <v>Calhoun</v>
      </c>
      <c r="AO23" t="str">
        <f>B23</f>
        <v>Kole</v>
      </c>
      <c r="AP23" t="str">
        <f>D23</f>
        <v>LAA</v>
      </c>
      <c r="AQ23">
        <v>59</v>
      </c>
      <c r="AR23">
        <v>217</v>
      </c>
      <c r="AS23">
        <v>49</v>
      </c>
      <c r="AT23">
        <v>64</v>
      </c>
      <c r="AU23">
        <v>15</v>
      </c>
      <c r="AV23">
        <v>2</v>
      </c>
      <c r="AW23">
        <v>10</v>
      </c>
      <c r="AX23" s="7">
        <f>AT23-AU23-AV23-AW23</f>
        <v>37</v>
      </c>
      <c r="AY23">
        <v>25</v>
      </c>
      <c r="AZ23">
        <v>21</v>
      </c>
      <c r="BA23">
        <v>45</v>
      </c>
      <c r="BB23">
        <v>3</v>
      </c>
      <c r="BC23" s="9">
        <f>AT23/AR23</f>
        <v>0.29493087557603687</v>
      </c>
      <c r="BD23" s="9">
        <f>(AT23+AZ23)/(AR23+AZ23)</f>
        <v>0.35714285714285715</v>
      </c>
      <c r="BE23" s="9">
        <f>(AX23+(AU23*2)+(AV23*3)+(AW23*4))/AR23</f>
        <v>0.5207373271889401</v>
      </c>
      <c r="BF23" s="10">
        <f>BD23+BE23</f>
        <v>0.8778801843317972</v>
      </c>
    </row>
    <row r="24" spans="1:58" ht="12.75">
      <c r="A24" s="1" t="s">
        <v>7</v>
      </c>
      <c r="B24" t="s">
        <v>78</v>
      </c>
      <c r="C24" t="s">
        <v>79</v>
      </c>
      <c r="D24" t="s">
        <v>80</v>
      </c>
      <c r="E24" s="7">
        <f>X24+AQ24</f>
        <v>156</v>
      </c>
      <c r="F24" s="7">
        <f>Y24+AR24</f>
        <v>604</v>
      </c>
      <c r="G24" s="7">
        <f>Z24+AS24</f>
        <v>77</v>
      </c>
      <c r="H24" s="7">
        <f>AA24+AT24</f>
        <v>201</v>
      </c>
      <c r="I24" s="7">
        <f>AB24+AU24</f>
        <v>45</v>
      </c>
      <c r="J24" s="7">
        <f>AC24+AV24</f>
        <v>1</v>
      </c>
      <c r="K24" s="2">
        <f>AD24+AW24</f>
        <v>13</v>
      </c>
      <c r="L24" s="7">
        <f>H24-I24-J24-K24</f>
        <v>142</v>
      </c>
      <c r="M24" s="7">
        <f>AF24+AY24</f>
        <v>99</v>
      </c>
      <c r="N24" s="7">
        <f>AG24+AZ24</f>
        <v>50</v>
      </c>
      <c r="O24" s="7">
        <f>AH24+BA24</f>
        <v>78</v>
      </c>
      <c r="P24" s="7">
        <f>AI24+BB24</f>
        <v>8</v>
      </c>
      <c r="Q24" s="8">
        <f>H24/F24</f>
        <v>0.33278145695364236</v>
      </c>
      <c r="R24" s="9">
        <f>(H24+N24)/(F24+N24)</f>
        <v>0.3837920489296636</v>
      </c>
      <c r="S24" s="9">
        <f>(L24+(I24*2)+(J24*3)+(K24*4))/F24</f>
        <v>0.47516556291390727</v>
      </c>
      <c r="T24" s="10">
        <f>R24+S24</f>
        <v>0.8589576118435709</v>
      </c>
      <c r="U24" t="str">
        <f>C24</f>
        <v>Cano</v>
      </c>
      <c r="V24" t="str">
        <f>B24</f>
        <v>Robinson</v>
      </c>
      <c r="W24" t="str">
        <f>D24</f>
        <v>NYY / SEA</v>
      </c>
      <c r="X24">
        <v>65</v>
      </c>
      <c r="Y24">
        <v>251</v>
      </c>
      <c r="Z24">
        <v>28</v>
      </c>
      <c r="AA24">
        <v>83</v>
      </c>
      <c r="AB24">
        <v>23</v>
      </c>
      <c r="AC24">
        <v>0</v>
      </c>
      <c r="AD24">
        <v>6</v>
      </c>
      <c r="AE24" s="7">
        <f>AA24-AB24-AC24-AD24</f>
        <v>54</v>
      </c>
      <c r="AF24">
        <v>42</v>
      </c>
      <c r="AG24">
        <v>17</v>
      </c>
      <c r="AH24">
        <v>33</v>
      </c>
      <c r="AI24">
        <v>1</v>
      </c>
      <c r="AJ24" s="9">
        <f>AA24/Y24</f>
        <v>0.33067729083665337</v>
      </c>
      <c r="AK24" s="9">
        <f>(AA24+AG24)/(Y24+AG24)</f>
        <v>0.373134328358209</v>
      </c>
      <c r="AL24" s="9">
        <f>(AE24+(AB24*2)+(AC24*3)+(AD24*4))/Y24</f>
        <v>0.4940239043824701</v>
      </c>
      <c r="AM24" s="10">
        <f>AK24+AL24</f>
        <v>0.867158232740679</v>
      </c>
      <c r="AN24" t="str">
        <f>C24</f>
        <v>Cano</v>
      </c>
      <c r="AO24" t="str">
        <f>B24</f>
        <v>Robinson</v>
      </c>
      <c r="AP24" t="str">
        <f>D24</f>
        <v>NYY / SEA</v>
      </c>
      <c r="AQ24">
        <v>91</v>
      </c>
      <c r="AR24">
        <v>353</v>
      </c>
      <c r="AS24">
        <v>49</v>
      </c>
      <c r="AT24">
        <v>118</v>
      </c>
      <c r="AU24">
        <v>22</v>
      </c>
      <c r="AV24">
        <v>1</v>
      </c>
      <c r="AW24">
        <v>7</v>
      </c>
      <c r="AX24" s="7">
        <f>AT24-AU24-AV24-AW24</f>
        <v>88</v>
      </c>
      <c r="AY24">
        <v>57</v>
      </c>
      <c r="AZ24">
        <v>33</v>
      </c>
      <c r="BA24">
        <v>45</v>
      </c>
      <c r="BB24">
        <v>7</v>
      </c>
      <c r="BC24" s="9">
        <f>AT24/AR24</f>
        <v>0.3342776203966006</v>
      </c>
      <c r="BD24" s="9">
        <f>(AT24+AZ24)/(AR24+AZ24)</f>
        <v>0.3911917098445596</v>
      </c>
      <c r="BE24" s="9">
        <f>(AX24+(AU24*2)+(AV24*3)+(AW24*4))/AR24</f>
        <v>0.46175637393767704</v>
      </c>
      <c r="BF24" s="10">
        <f>BD24+BE24</f>
        <v>0.8529480837822366</v>
      </c>
    </row>
    <row r="25" spans="1:58" ht="12.75">
      <c r="A25" s="1" t="s">
        <v>8</v>
      </c>
      <c r="B25" t="s">
        <v>22</v>
      </c>
      <c r="C25" t="s">
        <v>81</v>
      </c>
      <c r="D25" t="s">
        <v>24</v>
      </c>
      <c r="E25" s="7">
        <f>X25+AQ25</f>
        <v>163</v>
      </c>
      <c r="F25" s="7">
        <f>Y25+AR25</f>
        <v>632</v>
      </c>
      <c r="G25" s="7">
        <f>Z25+AS25</f>
        <v>114</v>
      </c>
      <c r="H25" s="7">
        <f>AA25+AT25</f>
        <v>187</v>
      </c>
      <c r="I25" s="7">
        <f>AB25+AU25</f>
        <v>49</v>
      </c>
      <c r="J25" s="7">
        <f>AC25+AV25</f>
        <v>4</v>
      </c>
      <c r="K25" s="2">
        <f>AD25+AW25</f>
        <v>6</v>
      </c>
      <c r="L25" s="7">
        <f>H25-I25-J25-K25</f>
        <v>128</v>
      </c>
      <c r="M25" s="7">
        <f>AF25+AY25</f>
        <v>67</v>
      </c>
      <c r="N25" s="7">
        <f>AG25+AZ25</f>
        <v>85</v>
      </c>
      <c r="O25" s="7">
        <f>AH25+BA25</f>
        <v>115</v>
      </c>
      <c r="P25" s="7">
        <f>AI25+BB25</f>
        <v>5</v>
      </c>
      <c r="Q25" s="8">
        <f>H25/F25</f>
        <v>0.2958860759493671</v>
      </c>
      <c r="R25" s="9">
        <f>(H25+N25)/(F25+N25)</f>
        <v>0.3793584379358438</v>
      </c>
      <c r="S25" s="9">
        <f>(L25+(I25*2)+(J25*3)+(K25*4))/F25</f>
        <v>0.41455696202531644</v>
      </c>
      <c r="T25" s="10">
        <f>R25+S25</f>
        <v>0.7939153999611602</v>
      </c>
      <c r="U25" t="str">
        <f>C25</f>
        <v>Carpenter</v>
      </c>
      <c r="V25" t="str">
        <f>B25</f>
        <v>Matt</v>
      </c>
      <c r="W25" t="str">
        <f>D25</f>
        <v>STL</v>
      </c>
      <c r="X25">
        <v>68</v>
      </c>
      <c r="Y25">
        <v>268</v>
      </c>
      <c r="Z25">
        <v>54</v>
      </c>
      <c r="AA25">
        <v>84</v>
      </c>
      <c r="AB25">
        <v>27</v>
      </c>
      <c r="AC25">
        <v>3</v>
      </c>
      <c r="AD25">
        <v>2</v>
      </c>
      <c r="AE25" s="7">
        <f>AA25-AB25-AC25-AD25</f>
        <v>52</v>
      </c>
      <c r="AF25">
        <v>33</v>
      </c>
      <c r="AG25">
        <v>33</v>
      </c>
      <c r="AH25">
        <v>47</v>
      </c>
      <c r="AI25">
        <v>2</v>
      </c>
      <c r="AJ25" s="9">
        <f>AA25/Y25</f>
        <v>0.31343283582089554</v>
      </c>
      <c r="AK25" s="9">
        <f>(AA25+AG25)/(Y25+AG25)</f>
        <v>0.38870431893687707</v>
      </c>
      <c r="AL25" s="9">
        <f>(AE25+(AB25*2)+(AC25*3)+(AD25*4))/Y25</f>
        <v>0.458955223880597</v>
      </c>
      <c r="AM25" s="10">
        <f>AK25+AL25</f>
        <v>0.847659542817474</v>
      </c>
      <c r="AN25" t="str">
        <f>C25</f>
        <v>Carpenter</v>
      </c>
      <c r="AO25" t="str">
        <f>B25</f>
        <v>Matt</v>
      </c>
      <c r="AP25" t="str">
        <f>D25</f>
        <v>STL</v>
      </c>
      <c r="AQ25">
        <v>95</v>
      </c>
      <c r="AR25">
        <v>364</v>
      </c>
      <c r="AS25">
        <v>60</v>
      </c>
      <c r="AT25">
        <v>103</v>
      </c>
      <c r="AU25">
        <v>22</v>
      </c>
      <c r="AV25">
        <v>1</v>
      </c>
      <c r="AW25">
        <v>4</v>
      </c>
      <c r="AX25" s="7">
        <f>AT25-AU25-AV25-AW25</f>
        <v>76</v>
      </c>
      <c r="AY25">
        <v>34</v>
      </c>
      <c r="AZ25">
        <v>52</v>
      </c>
      <c r="BA25">
        <v>68</v>
      </c>
      <c r="BB25">
        <v>3</v>
      </c>
      <c r="BC25" s="9">
        <f>AT25/AR25</f>
        <v>0.28296703296703296</v>
      </c>
      <c r="BD25" s="9">
        <f>(AT25+AZ25)/(AR25+AZ25)</f>
        <v>0.37259615384615385</v>
      </c>
      <c r="BE25" s="9">
        <f>(AX25+(AU25*2)+(AV25*3)+(AW25*4))/AR25</f>
        <v>0.38186813186813184</v>
      </c>
      <c r="BF25" s="10">
        <f>BD25+BE25</f>
        <v>0.7544642857142857</v>
      </c>
    </row>
    <row r="26" spans="1:58" ht="12.75">
      <c r="A26" s="1" t="s">
        <v>64</v>
      </c>
      <c r="B26" t="s">
        <v>82</v>
      </c>
      <c r="C26" t="s">
        <v>83</v>
      </c>
      <c r="D26" t="s">
        <v>26</v>
      </c>
      <c r="E26" s="7">
        <f>X26+AQ26</f>
        <v>142</v>
      </c>
      <c r="F26" s="7">
        <f>Y26+AR26</f>
        <v>491</v>
      </c>
      <c r="G26" s="7">
        <f>Z26+AS26</f>
        <v>53</v>
      </c>
      <c r="H26" s="7">
        <f>AA26+AT26</f>
        <v>103</v>
      </c>
      <c r="I26" s="7">
        <f>AB26+AU26</f>
        <v>23</v>
      </c>
      <c r="J26" s="7">
        <f>AC26+AV26</f>
        <v>2</v>
      </c>
      <c r="K26" s="2">
        <f>AD26+AW26</f>
        <v>30</v>
      </c>
      <c r="L26" s="7">
        <f>H26-I26-J26-K26</f>
        <v>48</v>
      </c>
      <c r="M26" s="7">
        <f>AF26+AY26</f>
        <v>75</v>
      </c>
      <c r="N26" s="7">
        <f>AG26+AZ26</f>
        <v>53</v>
      </c>
      <c r="O26" s="7">
        <f>AH26+BA26</f>
        <v>188</v>
      </c>
      <c r="P26" s="7">
        <f>AI26+BB26</f>
        <v>2</v>
      </c>
      <c r="Q26" s="8">
        <f>H26/F26</f>
        <v>0.20977596741344195</v>
      </c>
      <c r="R26" s="9">
        <f>(H26+N26)/(F26+N26)</f>
        <v>0.2867647058823529</v>
      </c>
      <c r="S26" s="9">
        <f>(L26+(I26*2)+(J26*3)+(K26*4))/F26</f>
        <v>0.4480651731160896</v>
      </c>
      <c r="T26" s="10">
        <f>R26+S26</f>
        <v>0.7348298789984425</v>
      </c>
      <c r="U26" t="str">
        <f>C26</f>
        <v>Carter</v>
      </c>
      <c r="V26" t="str">
        <f>B26</f>
        <v>Chris</v>
      </c>
      <c r="W26" t="str">
        <f>D26</f>
        <v>HOU</v>
      </c>
      <c r="X26">
        <v>61</v>
      </c>
      <c r="Y26">
        <v>218</v>
      </c>
      <c r="Z26">
        <v>20</v>
      </c>
      <c r="AA26">
        <v>47</v>
      </c>
      <c r="AB26">
        <v>11</v>
      </c>
      <c r="AC26">
        <v>1</v>
      </c>
      <c r="AD26">
        <v>11</v>
      </c>
      <c r="AE26" s="7">
        <f>AA26-AB26-AC26-AD26</f>
        <v>24</v>
      </c>
      <c r="AF26">
        <v>35</v>
      </c>
      <c r="AG26">
        <v>29</v>
      </c>
      <c r="AH26">
        <v>89</v>
      </c>
      <c r="AI26">
        <v>2</v>
      </c>
      <c r="AJ26" s="9">
        <f>AA26/Y26</f>
        <v>0.21559633027522937</v>
      </c>
      <c r="AK26" s="9">
        <f>(AA26+AG26)/(Y26+AG26)</f>
        <v>0.3076923076923077</v>
      </c>
      <c r="AL26" s="9">
        <f>(AE26+(AB26*2)+(AC26*3)+(AD26*4))/Y26</f>
        <v>0.42660550458715596</v>
      </c>
      <c r="AM26" s="10">
        <f>AK26+AL26</f>
        <v>0.7342978122794637</v>
      </c>
      <c r="AN26" t="str">
        <f>C26</f>
        <v>Carter</v>
      </c>
      <c r="AO26" t="str">
        <f>B26</f>
        <v>Chris</v>
      </c>
      <c r="AP26" t="str">
        <f>D26</f>
        <v>HOU</v>
      </c>
      <c r="AQ26">
        <v>81</v>
      </c>
      <c r="AR26">
        <v>273</v>
      </c>
      <c r="AS26">
        <v>33</v>
      </c>
      <c r="AT26">
        <v>56</v>
      </c>
      <c r="AU26">
        <v>12</v>
      </c>
      <c r="AV26">
        <v>1</v>
      </c>
      <c r="AW26">
        <v>19</v>
      </c>
      <c r="AX26" s="7">
        <f>AT26-AU26-AV26-AW26</f>
        <v>24</v>
      </c>
      <c r="AY26">
        <v>40</v>
      </c>
      <c r="AZ26">
        <v>24</v>
      </c>
      <c r="BA26">
        <v>99</v>
      </c>
      <c r="BB26">
        <v>0</v>
      </c>
      <c r="BC26" s="9">
        <f>AT26/AR26</f>
        <v>0.20512820512820512</v>
      </c>
      <c r="BD26" s="9">
        <f>(AT26+AZ26)/(AR26+AZ26)</f>
        <v>0.26936026936026936</v>
      </c>
      <c r="BE26" s="9">
        <f>(AX26+(AU26*2)+(AV26*3)+(AW26*4))/AR26</f>
        <v>0.4652014652014652</v>
      </c>
      <c r="BF26" s="10">
        <f>BD26+BE26</f>
        <v>0.7345617345617346</v>
      </c>
    </row>
    <row r="27" spans="1:58" ht="12.75">
      <c r="A27" s="1" t="s">
        <v>30</v>
      </c>
      <c r="B27" t="s">
        <v>84</v>
      </c>
      <c r="C27" t="s">
        <v>85</v>
      </c>
      <c r="D27" t="s">
        <v>86</v>
      </c>
      <c r="E27" s="7">
        <f>X27+AQ27</f>
        <v>163</v>
      </c>
      <c r="F27" s="7">
        <f>Y27+AR27</f>
        <v>652</v>
      </c>
      <c r="G27" s="7">
        <f>Z27+AS27</f>
        <v>58</v>
      </c>
      <c r="H27" s="7">
        <f>AA27+AT27</f>
        <v>171</v>
      </c>
      <c r="I27" s="7">
        <f>AB27+AU27</f>
        <v>39</v>
      </c>
      <c r="J27" s="7">
        <f>AC27+AV27</f>
        <v>1</v>
      </c>
      <c r="K27" s="2">
        <f>AD27+AW27</f>
        <v>15</v>
      </c>
      <c r="L27" s="7">
        <f>H27-I27-J27-K27</f>
        <v>116</v>
      </c>
      <c r="M27" s="7">
        <f>AF27+AY27</f>
        <v>67</v>
      </c>
      <c r="N27" s="7">
        <f>AG27+AZ27</f>
        <v>40</v>
      </c>
      <c r="O27" s="7">
        <f>AH27+BA27</f>
        <v>126</v>
      </c>
      <c r="P27" s="7">
        <f>AI27+BB27</f>
        <v>5</v>
      </c>
      <c r="Q27" s="8">
        <f>H27/F27</f>
        <v>0.26226993865030673</v>
      </c>
      <c r="R27" s="9">
        <f>(H27+N27)/(F27+N27)</f>
        <v>0.30491329479768786</v>
      </c>
      <c r="S27" s="9">
        <f>(L27+(I27*2)+(J27*3)+(K27*4))/F27</f>
        <v>0.3941717791411043</v>
      </c>
      <c r="T27" s="10">
        <f>R27+S27</f>
        <v>0.6990850739387922</v>
      </c>
      <c r="U27" t="str">
        <f>C27</f>
        <v>Castro</v>
      </c>
      <c r="V27" t="str">
        <f>B27</f>
        <v>Starlin</v>
      </c>
      <c r="W27" t="str">
        <f>D27</f>
        <v>CHC</v>
      </c>
      <c r="X27">
        <v>69</v>
      </c>
      <c r="Y27">
        <v>279</v>
      </c>
      <c r="Z27">
        <v>15</v>
      </c>
      <c r="AA27">
        <v>68</v>
      </c>
      <c r="AB27">
        <v>13</v>
      </c>
      <c r="AC27">
        <v>0</v>
      </c>
      <c r="AD27">
        <v>4</v>
      </c>
      <c r="AE27" s="7">
        <f>AA27-AB27-AC27-AD27</f>
        <v>51</v>
      </c>
      <c r="AF27">
        <v>15</v>
      </c>
      <c r="AG27">
        <v>15</v>
      </c>
      <c r="AH27">
        <v>57</v>
      </c>
      <c r="AI27">
        <v>2</v>
      </c>
      <c r="AJ27" s="9">
        <f>AA27/Y27</f>
        <v>0.24372759856630824</v>
      </c>
      <c r="AK27" s="9">
        <f>(AA27+AG27)/(Y27+AG27)</f>
        <v>0.282312925170068</v>
      </c>
      <c r="AL27" s="9">
        <f>(AE27+(AB27*2)+(AC27*3)+(AD27*4))/Y27</f>
        <v>0.3333333333333333</v>
      </c>
      <c r="AM27" s="10">
        <f>AK27+AL27</f>
        <v>0.6156462585034013</v>
      </c>
      <c r="AN27" t="str">
        <f>C27</f>
        <v>Castro</v>
      </c>
      <c r="AO27" t="str">
        <f>B27</f>
        <v>Starlin</v>
      </c>
      <c r="AP27" t="str">
        <f>D27</f>
        <v>CHC</v>
      </c>
      <c r="AQ27">
        <v>94</v>
      </c>
      <c r="AR27">
        <v>373</v>
      </c>
      <c r="AS27">
        <v>43</v>
      </c>
      <c r="AT27">
        <v>103</v>
      </c>
      <c r="AU27">
        <v>26</v>
      </c>
      <c r="AV27">
        <v>1</v>
      </c>
      <c r="AW27">
        <v>11</v>
      </c>
      <c r="AX27" s="7">
        <f>AT27-AU27-AV27-AW27</f>
        <v>65</v>
      </c>
      <c r="AY27">
        <v>52</v>
      </c>
      <c r="AZ27">
        <v>25</v>
      </c>
      <c r="BA27">
        <v>69</v>
      </c>
      <c r="BB27">
        <v>3</v>
      </c>
      <c r="BC27" s="9">
        <f>AT27/AR27</f>
        <v>0.2761394101876676</v>
      </c>
      <c r="BD27" s="9">
        <f>(AT27+AZ27)/(AR27+AZ27)</f>
        <v>0.32160804020100503</v>
      </c>
      <c r="BE27" s="9">
        <f>(AX27+(AU27*2)+(AV27*3)+(AW27*4))/AR27</f>
        <v>0.43967828418230565</v>
      </c>
      <c r="BF27" s="10">
        <f>BD27+BE27</f>
        <v>0.7612863243833107</v>
      </c>
    </row>
    <row r="28" spans="1:58" ht="12.75">
      <c r="A28" s="1" t="s">
        <v>34</v>
      </c>
      <c r="B28" t="s">
        <v>87</v>
      </c>
      <c r="C28" t="s">
        <v>88</v>
      </c>
      <c r="D28" t="s">
        <v>89</v>
      </c>
      <c r="E28" s="7">
        <f>X28+AQ28</f>
        <v>146</v>
      </c>
      <c r="F28" s="7">
        <f>Y28+AR28</f>
        <v>575</v>
      </c>
      <c r="G28" s="7">
        <f>Z28+AS28</f>
        <v>81</v>
      </c>
      <c r="H28" s="7">
        <f>AA28+AT28</f>
        <v>145</v>
      </c>
      <c r="I28" s="7">
        <f>AB28+AU28</f>
        <v>31</v>
      </c>
      <c r="J28" s="7">
        <f>AC28+AV28</f>
        <v>5</v>
      </c>
      <c r="K28" s="2">
        <f>AD28+AW28</f>
        <v>25</v>
      </c>
      <c r="L28" s="7">
        <f>H28-I28-J28-K28</f>
        <v>84</v>
      </c>
      <c r="M28" s="7">
        <f>AF28+AY28</f>
        <v>93</v>
      </c>
      <c r="N28" s="7">
        <f>AG28+AZ28</f>
        <v>37</v>
      </c>
      <c r="O28" s="7">
        <f>AH28+BA28</f>
        <v>130</v>
      </c>
      <c r="P28" s="7">
        <f>AI28+BB28</f>
        <v>3</v>
      </c>
      <c r="Q28" s="8">
        <f>H28/F28</f>
        <v>0.25217391304347825</v>
      </c>
      <c r="R28" s="9">
        <f>(H28+N28)/(F28+N28)</f>
        <v>0.2973856209150327</v>
      </c>
      <c r="S28" s="9">
        <f>(L28+(I28*2)+(J28*3)+(K28*4))/F28</f>
        <v>0.4539130434782609</v>
      </c>
      <c r="T28" s="10">
        <f>R28+S28</f>
        <v>0.7512986643932935</v>
      </c>
      <c r="U28" t="str">
        <f>C28</f>
        <v>Cespedes</v>
      </c>
      <c r="V28" t="str">
        <f>B28</f>
        <v>Yoenis</v>
      </c>
      <c r="W28" t="str">
        <f>D28</f>
        <v>OAK</v>
      </c>
      <c r="X28">
        <v>56</v>
      </c>
      <c r="Y28">
        <v>222</v>
      </c>
      <c r="Z28">
        <v>28</v>
      </c>
      <c r="AA28">
        <v>58</v>
      </c>
      <c r="AB28">
        <v>10</v>
      </c>
      <c r="AC28">
        <v>2</v>
      </c>
      <c r="AD28">
        <v>11</v>
      </c>
      <c r="AE28" s="7">
        <f>AA28-AB28-AC28-AD28</f>
        <v>35</v>
      </c>
      <c r="AF28">
        <v>37</v>
      </c>
      <c r="AG28">
        <v>10</v>
      </c>
      <c r="AH28">
        <v>57</v>
      </c>
      <c r="AI28">
        <v>2</v>
      </c>
      <c r="AJ28" s="9">
        <f>AA28/Y28</f>
        <v>0.26126126126126126</v>
      </c>
      <c r="AK28" s="9">
        <f>(AA28+AG28)/(Y28+AG28)</f>
        <v>0.29310344827586204</v>
      </c>
      <c r="AL28" s="9">
        <f>(AE28+(AB28*2)+(AC28*3)+(AD28*4))/Y28</f>
        <v>0.47297297297297297</v>
      </c>
      <c r="AM28" s="10">
        <f>AK28+AL28</f>
        <v>0.766076421248835</v>
      </c>
      <c r="AN28" t="str">
        <f>C28</f>
        <v>Cespedes</v>
      </c>
      <c r="AO28" t="str">
        <f>B28</f>
        <v>Yoenis</v>
      </c>
      <c r="AP28" t="str">
        <f>D28</f>
        <v>OAK</v>
      </c>
      <c r="AQ28">
        <v>90</v>
      </c>
      <c r="AR28">
        <v>353</v>
      </c>
      <c r="AS28">
        <v>53</v>
      </c>
      <c r="AT28">
        <v>87</v>
      </c>
      <c r="AU28">
        <v>21</v>
      </c>
      <c r="AV28">
        <v>3</v>
      </c>
      <c r="AW28">
        <v>14</v>
      </c>
      <c r="AX28" s="7">
        <f>AT28-AU28-AV28-AW28</f>
        <v>49</v>
      </c>
      <c r="AY28">
        <v>56</v>
      </c>
      <c r="AZ28">
        <v>27</v>
      </c>
      <c r="BA28">
        <v>73</v>
      </c>
      <c r="BB28">
        <v>1</v>
      </c>
      <c r="BC28" s="9">
        <f>AT28/AR28</f>
        <v>0.24645892351274787</v>
      </c>
      <c r="BD28" s="9">
        <f>(AT28+AZ28)/(AR28+AZ28)</f>
        <v>0.3</v>
      </c>
      <c r="BE28" s="9">
        <f>(AX28+(AU28*2)+(AV28*3)+(AW28*4))/AR28</f>
        <v>0.44192634560906513</v>
      </c>
      <c r="BF28" s="10">
        <f>BD28+BE28</f>
        <v>0.7419263456090651</v>
      </c>
    </row>
    <row r="29" spans="1:58" ht="12.75">
      <c r="A29" s="1" t="s">
        <v>34</v>
      </c>
      <c r="B29" t="s">
        <v>90</v>
      </c>
      <c r="C29" t="s">
        <v>91</v>
      </c>
      <c r="D29" t="s">
        <v>92</v>
      </c>
      <c r="E29" s="7">
        <f>X29+AQ29</f>
        <v>152</v>
      </c>
      <c r="F29" s="7">
        <f>Y29+AR29</f>
        <v>543</v>
      </c>
      <c r="G29" s="7">
        <f>Z29+AS29</f>
        <v>88</v>
      </c>
      <c r="H29" s="7">
        <f>AA29+AT29</f>
        <v>140</v>
      </c>
      <c r="I29" s="7">
        <f>AB29+AU29</f>
        <v>26</v>
      </c>
      <c r="J29" s="7">
        <f>AC29+AV29</f>
        <v>2</v>
      </c>
      <c r="K29" s="2">
        <f>AD29+AW29</f>
        <v>17</v>
      </c>
      <c r="L29" s="7">
        <f>H29-I29-J29-K29</f>
        <v>95</v>
      </c>
      <c r="M29" s="7">
        <f>AF29+AY29</f>
        <v>56</v>
      </c>
      <c r="N29" s="7">
        <f>AG29+AZ29</f>
        <v>99</v>
      </c>
      <c r="O29" s="7">
        <f>AH29+BA29</f>
        <v>137</v>
      </c>
      <c r="P29" s="7">
        <f>AI29+BB29</f>
        <v>12</v>
      </c>
      <c r="Q29" s="8">
        <f>H29/F29</f>
        <v>0.2578268876611418</v>
      </c>
      <c r="R29" s="9">
        <f>(H29+N29)/(F29+N29)</f>
        <v>0.37227414330218067</v>
      </c>
      <c r="S29" s="9">
        <f>(L29+(I29*2)+(J29*3)+(K29*4))/F29</f>
        <v>0.40699815837937386</v>
      </c>
      <c r="T29" s="10">
        <f>R29+S29</f>
        <v>0.7792723016815546</v>
      </c>
      <c r="U29" t="str">
        <f>C29</f>
        <v>Choo</v>
      </c>
      <c r="V29" t="str">
        <f>B29</f>
        <v>Shin Soo</v>
      </c>
      <c r="W29" t="str">
        <f>D29</f>
        <v>CIN / TEX</v>
      </c>
      <c r="X29">
        <v>62</v>
      </c>
      <c r="Y29">
        <v>221</v>
      </c>
      <c r="Z29">
        <v>41</v>
      </c>
      <c r="AA29">
        <v>62</v>
      </c>
      <c r="AB29">
        <v>12</v>
      </c>
      <c r="AC29">
        <v>1</v>
      </c>
      <c r="AD29">
        <v>8</v>
      </c>
      <c r="AE29" s="7">
        <f>AA29-AB29-AC29-AD29</f>
        <v>41</v>
      </c>
      <c r="AF29">
        <v>23</v>
      </c>
      <c r="AG29">
        <v>48</v>
      </c>
      <c r="AH29">
        <v>50</v>
      </c>
      <c r="AI29">
        <v>9</v>
      </c>
      <c r="AJ29" s="9">
        <f>AA29/Y29</f>
        <v>0.28054298642533937</v>
      </c>
      <c r="AK29" s="9">
        <f>(AA29+AG29)/(Y29+AG29)</f>
        <v>0.40892193308550184</v>
      </c>
      <c r="AL29" s="9">
        <f>(AE29+(AB29*2)+(AC29*3)+(AD29*4))/Y29</f>
        <v>0.45248868778280543</v>
      </c>
      <c r="AM29" s="10">
        <f>AK29+AL29</f>
        <v>0.8614106208683072</v>
      </c>
      <c r="AN29" t="str">
        <f>C29</f>
        <v>Choo</v>
      </c>
      <c r="AO29" t="str">
        <f>B29</f>
        <v>Shin Soo</v>
      </c>
      <c r="AP29" t="str">
        <f>D29</f>
        <v>CIN / TEX</v>
      </c>
      <c r="AQ29">
        <v>90</v>
      </c>
      <c r="AR29">
        <v>322</v>
      </c>
      <c r="AS29">
        <v>47</v>
      </c>
      <c r="AT29">
        <v>78</v>
      </c>
      <c r="AU29">
        <v>14</v>
      </c>
      <c r="AV29">
        <v>1</v>
      </c>
      <c r="AW29">
        <v>9</v>
      </c>
      <c r="AX29" s="7">
        <f>AT29-AU29-AV29-AW29</f>
        <v>54</v>
      </c>
      <c r="AY29">
        <v>33</v>
      </c>
      <c r="AZ29">
        <v>51</v>
      </c>
      <c r="BA29">
        <v>87</v>
      </c>
      <c r="BB29">
        <v>3</v>
      </c>
      <c r="BC29" s="9">
        <f>AT29/AR29</f>
        <v>0.2422360248447205</v>
      </c>
      <c r="BD29" s="9">
        <f>(AT29+AZ29)/(AR29+AZ29)</f>
        <v>0.34584450402144773</v>
      </c>
      <c r="BE29" s="9">
        <f>(AX29+(AU29*2)+(AV29*3)+(AW29*4))/AR29</f>
        <v>0.37577639751552794</v>
      </c>
      <c r="BF29" s="10">
        <f>BD29+BE29</f>
        <v>0.7216209015369757</v>
      </c>
    </row>
    <row r="30" spans="1:58" ht="12.75">
      <c r="A30" s="1" t="s">
        <v>34</v>
      </c>
      <c r="B30" t="s">
        <v>93</v>
      </c>
      <c r="C30" t="s">
        <v>94</v>
      </c>
      <c r="D30" t="s">
        <v>95</v>
      </c>
      <c r="E30" s="7">
        <f>X30+AQ30</f>
        <v>104</v>
      </c>
      <c r="F30" s="7">
        <f>Y30+AR30</f>
        <v>383</v>
      </c>
      <c r="G30" s="7">
        <f>Z30+AS30</f>
        <v>47</v>
      </c>
      <c r="H30" s="7">
        <f>AA30+AT30</f>
        <v>107</v>
      </c>
      <c r="I30" s="7">
        <f>AB30+AU30</f>
        <v>24</v>
      </c>
      <c r="J30" s="7">
        <f>AC30+AV30</f>
        <v>2</v>
      </c>
      <c r="K30" s="2">
        <f>AD30+AW30</f>
        <v>5</v>
      </c>
      <c r="L30" s="7">
        <f>H30-I30-J30-K30</f>
        <v>76</v>
      </c>
      <c r="M30" s="7">
        <f>AF30+AY30</f>
        <v>36</v>
      </c>
      <c r="N30" s="7">
        <f>AG30+AZ30</f>
        <v>20</v>
      </c>
      <c r="O30" s="7">
        <f>AH30+BA30</f>
        <v>55</v>
      </c>
      <c r="P30" s="7">
        <f>AI30+BB30</f>
        <v>16</v>
      </c>
      <c r="Q30" s="8">
        <f>H30/F30</f>
        <v>0.2793733681462141</v>
      </c>
      <c r="R30" s="9">
        <f>(H30+N30)/(F30+N30)</f>
        <v>0.315136476426799</v>
      </c>
      <c r="S30" s="9">
        <f>(L30+(I30*2)+(J30*3)+(K30*4))/F30</f>
        <v>0.391644908616188</v>
      </c>
      <c r="T30" s="10">
        <f>R30+S30</f>
        <v>0.7067813850429869</v>
      </c>
      <c r="U30" t="str">
        <f>C30</f>
        <v>Crawford</v>
      </c>
      <c r="V30" t="str">
        <f>B30</f>
        <v>Carl</v>
      </c>
      <c r="W30" t="str">
        <f>D30</f>
        <v>LAD</v>
      </c>
      <c r="X30">
        <v>57</v>
      </c>
      <c r="Y30">
        <v>226</v>
      </c>
      <c r="Z30">
        <v>26</v>
      </c>
      <c r="AA30">
        <v>66</v>
      </c>
      <c r="AB30">
        <v>18</v>
      </c>
      <c r="AC30">
        <v>1</v>
      </c>
      <c r="AD30">
        <v>1</v>
      </c>
      <c r="AE30" s="7">
        <f>AA30-AB30-AC30-AD30</f>
        <v>46</v>
      </c>
      <c r="AF30">
        <v>18</v>
      </c>
      <c r="AG30">
        <v>12</v>
      </c>
      <c r="AH30">
        <v>32</v>
      </c>
      <c r="AI30">
        <v>6</v>
      </c>
      <c r="AJ30" s="9">
        <f>AA30/Y30</f>
        <v>0.2920353982300885</v>
      </c>
      <c r="AK30" s="9">
        <f>(AA30+AG30)/(Y30+AG30)</f>
        <v>0.3277310924369748</v>
      </c>
      <c r="AL30" s="9">
        <f>(AE30+(AB30*2)+(AC30*3)+(AD30*4))/Y30</f>
        <v>0.3938053097345133</v>
      </c>
      <c r="AM30" s="10">
        <f>AK30+AL30</f>
        <v>0.7215364021714881</v>
      </c>
      <c r="AN30" t="str">
        <f>C30</f>
        <v>Crawford</v>
      </c>
      <c r="AO30" t="str">
        <f>B30</f>
        <v>Carl</v>
      </c>
      <c r="AP30" t="str">
        <f>D30</f>
        <v>LAD</v>
      </c>
      <c r="AQ30">
        <v>47</v>
      </c>
      <c r="AR30">
        <v>157</v>
      </c>
      <c r="AS30">
        <v>21</v>
      </c>
      <c r="AT30">
        <v>41</v>
      </c>
      <c r="AU30">
        <v>6</v>
      </c>
      <c r="AV30">
        <v>1</v>
      </c>
      <c r="AW30">
        <v>4</v>
      </c>
      <c r="AX30" s="7">
        <f>AT30-AU30-AV30-AW30</f>
        <v>30</v>
      </c>
      <c r="AY30">
        <v>18</v>
      </c>
      <c r="AZ30">
        <v>8</v>
      </c>
      <c r="BA30">
        <v>23</v>
      </c>
      <c r="BB30">
        <v>10</v>
      </c>
      <c r="BC30" s="9">
        <f>AT30/AR30</f>
        <v>0.2611464968152866</v>
      </c>
      <c r="BD30" s="9">
        <f>(AT30+AZ30)/(AR30+AZ30)</f>
        <v>0.296969696969697</v>
      </c>
      <c r="BE30" s="9">
        <f>(AX30+(AU30*2)+(AV30*3)+(AW30*4))/AR30</f>
        <v>0.3885350318471338</v>
      </c>
      <c r="BF30" s="10">
        <f>BD30+BE30</f>
        <v>0.6855047288168308</v>
      </c>
    </row>
    <row r="31" spans="1:58" ht="12.75">
      <c r="A31" s="1" t="s">
        <v>34</v>
      </c>
      <c r="B31" t="s">
        <v>96</v>
      </c>
      <c r="C31" t="s">
        <v>97</v>
      </c>
      <c r="D31" t="s">
        <v>89</v>
      </c>
      <c r="E31" s="7">
        <f>X31+AQ31</f>
        <v>131</v>
      </c>
      <c r="F31" s="7">
        <f>Y31+AR31</f>
        <v>482</v>
      </c>
      <c r="G31" s="7">
        <f>Z31+AS31</f>
        <v>92</v>
      </c>
      <c r="H31" s="7">
        <f>AA31+AT31</f>
        <v>133</v>
      </c>
      <c r="I31" s="7">
        <f>AB31+AU31</f>
        <v>25</v>
      </c>
      <c r="J31" s="7">
        <f>AC31+AV31</f>
        <v>3</v>
      </c>
      <c r="K31" s="2">
        <f>AD31+AW31</f>
        <v>20</v>
      </c>
      <c r="L31" s="7">
        <f>H31-I31-J31-K31</f>
        <v>85</v>
      </c>
      <c r="M31" s="7">
        <f>AF31+AY31</f>
        <v>62</v>
      </c>
      <c r="N31" s="7">
        <f>AG31+AZ31</f>
        <v>65</v>
      </c>
      <c r="O31" s="7">
        <f>AH31+BA31</f>
        <v>66</v>
      </c>
      <c r="P31" s="7">
        <f>AI31+BB31</f>
        <v>23</v>
      </c>
      <c r="Q31" s="8">
        <f>H31/F31</f>
        <v>0.27593360995850624</v>
      </c>
      <c r="R31" s="9">
        <f>(H31+N31)/(F31+N31)</f>
        <v>0.3619744058500914</v>
      </c>
      <c r="S31" s="9">
        <f>(L31+(I31*2)+(J31*3)+(K31*4))/F31</f>
        <v>0.46473029045643155</v>
      </c>
      <c r="T31" s="10">
        <f>R31+S31</f>
        <v>0.826704696306523</v>
      </c>
      <c r="U31" t="str">
        <f>C31</f>
        <v>Crisp</v>
      </c>
      <c r="V31" t="str">
        <f>B31</f>
        <v>Coco</v>
      </c>
      <c r="W31" t="str">
        <f>D31</f>
        <v>OAK</v>
      </c>
      <c r="X31">
        <v>58</v>
      </c>
      <c r="Y31">
        <v>228</v>
      </c>
      <c r="Z31">
        <v>45</v>
      </c>
      <c r="AA31">
        <v>59</v>
      </c>
      <c r="AB31">
        <v>8</v>
      </c>
      <c r="AC31">
        <v>2</v>
      </c>
      <c r="AD31">
        <v>13</v>
      </c>
      <c r="AE31" s="7">
        <f>AA31-AB31-AC31-AD31</f>
        <v>36</v>
      </c>
      <c r="AF31">
        <v>31</v>
      </c>
      <c r="AG31">
        <v>23</v>
      </c>
      <c r="AH31">
        <v>30</v>
      </c>
      <c r="AI31">
        <v>7</v>
      </c>
      <c r="AJ31" s="9">
        <f>AA31/Y31</f>
        <v>0.25877192982456143</v>
      </c>
      <c r="AK31" s="9">
        <f>(AA31+AG31)/(Y31+AG31)</f>
        <v>0.32669322709163345</v>
      </c>
      <c r="AL31" s="9">
        <f>(AE31+(AB31*2)+(AC31*3)+(AD31*4))/Y31</f>
        <v>0.4824561403508772</v>
      </c>
      <c r="AM31" s="10">
        <f>AK31+AL31</f>
        <v>0.8091493674425106</v>
      </c>
      <c r="AN31" t="str">
        <f>C31</f>
        <v>Crisp</v>
      </c>
      <c r="AO31" t="str">
        <f>B31</f>
        <v>Coco</v>
      </c>
      <c r="AP31" t="str">
        <f>D31</f>
        <v>OAK</v>
      </c>
      <c r="AQ31">
        <v>73</v>
      </c>
      <c r="AR31">
        <v>254</v>
      </c>
      <c r="AS31">
        <v>47</v>
      </c>
      <c r="AT31">
        <v>74</v>
      </c>
      <c r="AU31">
        <v>17</v>
      </c>
      <c r="AV31">
        <v>1</v>
      </c>
      <c r="AW31">
        <v>7</v>
      </c>
      <c r="AX31" s="7">
        <f>AT31-AU31-AV31-AW31</f>
        <v>49</v>
      </c>
      <c r="AY31">
        <v>31</v>
      </c>
      <c r="AZ31">
        <v>42</v>
      </c>
      <c r="BA31">
        <v>36</v>
      </c>
      <c r="BB31">
        <v>16</v>
      </c>
      <c r="BC31" s="9">
        <f>AT31/AR31</f>
        <v>0.29133858267716534</v>
      </c>
      <c r="BD31" s="9">
        <f>(AT31+AZ31)/(AR31+AZ31)</f>
        <v>0.3918918918918919</v>
      </c>
      <c r="BE31" s="9">
        <f>(AX31+(AU31*2)+(AV31*3)+(AW31*4))/AR31</f>
        <v>0.44881889763779526</v>
      </c>
      <c r="BF31" s="10">
        <f>BD31+BE31</f>
        <v>0.8407107895296871</v>
      </c>
    </row>
    <row r="32" spans="1:58" ht="12.75">
      <c r="A32" s="1" t="s">
        <v>64</v>
      </c>
      <c r="B32" t="s">
        <v>98</v>
      </c>
      <c r="C32" t="s">
        <v>99</v>
      </c>
      <c r="D32" t="s">
        <v>100</v>
      </c>
      <c r="E32" s="7">
        <f>X32+AQ32</f>
        <v>110</v>
      </c>
      <c r="F32" s="7">
        <f>Y32+AR32</f>
        <v>419</v>
      </c>
      <c r="G32" s="7">
        <f>Z32+AS32</f>
        <v>63</v>
      </c>
      <c r="H32" s="7">
        <f>AA32+AT32</f>
        <v>115</v>
      </c>
      <c r="I32" s="7">
        <f>AB32+AU32</f>
        <v>17</v>
      </c>
      <c r="J32" s="7">
        <f>AC32+AV32</f>
        <v>0</v>
      </c>
      <c r="K32" s="2">
        <f>AD32+AW32</f>
        <v>33</v>
      </c>
      <c r="L32" s="7">
        <f>H32-I32-J32-K32</f>
        <v>65</v>
      </c>
      <c r="M32" s="7">
        <f>AF32+AY32</f>
        <v>81</v>
      </c>
      <c r="N32" s="7">
        <f>AG32+AZ32</f>
        <v>43</v>
      </c>
      <c r="O32" s="7">
        <f>AH32+BA32</f>
        <v>96</v>
      </c>
      <c r="P32" s="7">
        <f>AI32+BB32</f>
        <v>3</v>
      </c>
      <c r="Q32" s="8">
        <f>H32/F32</f>
        <v>0.2744630071599045</v>
      </c>
      <c r="R32" s="9">
        <f>(H32+N32)/(F32+N32)</f>
        <v>0.341991341991342</v>
      </c>
      <c r="S32" s="9">
        <f>(L32+(I32*2)+(J32*3)+(K32*4))/F32</f>
        <v>0.5513126491646778</v>
      </c>
      <c r="T32" s="10">
        <f>R32+S32</f>
        <v>0.8933039911560199</v>
      </c>
      <c r="U32" t="str">
        <f>C32</f>
        <v>Cruz</v>
      </c>
      <c r="V32" t="str">
        <f>B32</f>
        <v>Nelson</v>
      </c>
      <c r="W32" t="str">
        <f>D32</f>
        <v>TEX / BAL</v>
      </c>
      <c r="X32">
        <v>17</v>
      </c>
      <c r="Y32">
        <v>63</v>
      </c>
      <c r="Z32">
        <v>7</v>
      </c>
      <c r="AA32">
        <v>13</v>
      </c>
      <c r="AB32">
        <v>0</v>
      </c>
      <c r="AC32">
        <v>0</v>
      </c>
      <c r="AD32">
        <v>5</v>
      </c>
      <c r="AE32" s="7">
        <f>AA32-AB32-AC32-AD32</f>
        <v>8</v>
      </c>
      <c r="AF32">
        <v>7</v>
      </c>
      <c r="AG32">
        <v>7</v>
      </c>
      <c r="AH32">
        <v>15</v>
      </c>
      <c r="AI32">
        <v>0</v>
      </c>
      <c r="AJ32" s="9">
        <f>AA32/Y32</f>
        <v>0.20634920634920634</v>
      </c>
      <c r="AK32" s="9">
        <f>(AA32+AG32)/(Y32+AG32)</f>
        <v>0.2857142857142857</v>
      </c>
      <c r="AL32" s="9">
        <f>(AE32+(AB32*2)+(AC32*3)+(AD32*4))/Y32</f>
        <v>0.4444444444444444</v>
      </c>
      <c r="AM32" s="10">
        <f>AK32+AL32</f>
        <v>0.7301587301587301</v>
      </c>
      <c r="AN32" t="str">
        <f>C32</f>
        <v>Cruz</v>
      </c>
      <c r="AO32" t="str">
        <f>B32</f>
        <v>Nelson</v>
      </c>
      <c r="AP32" t="str">
        <f>D32</f>
        <v>TEX / BAL</v>
      </c>
      <c r="AQ32">
        <v>93</v>
      </c>
      <c r="AR32">
        <v>356</v>
      </c>
      <c r="AS32">
        <v>56</v>
      </c>
      <c r="AT32">
        <v>102</v>
      </c>
      <c r="AU32">
        <v>17</v>
      </c>
      <c r="AV32">
        <v>0</v>
      </c>
      <c r="AW32">
        <v>28</v>
      </c>
      <c r="AX32" s="7">
        <f>AT32-AU32-AV32-AW32</f>
        <v>57</v>
      </c>
      <c r="AY32">
        <v>74</v>
      </c>
      <c r="AZ32">
        <v>36</v>
      </c>
      <c r="BA32">
        <v>81</v>
      </c>
      <c r="BB32">
        <v>3</v>
      </c>
      <c r="BC32" s="9">
        <f>AT32/AR32</f>
        <v>0.28651685393258425</v>
      </c>
      <c r="BD32" s="9">
        <f>(AT32+AZ32)/(AR32+AZ32)</f>
        <v>0.3520408163265306</v>
      </c>
      <c r="BE32" s="9">
        <f>(AX32+(AU32*2)+(AV32*3)+(AW32*4))/AR32</f>
        <v>0.5702247191011236</v>
      </c>
      <c r="BF32" s="10">
        <f>BD32+BE32</f>
        <v>0.9222655354276542</v>
      </c>
    </row>
    <row r="33" spans="1:58" ht="12.75">
      <c r="A33" s="1" t="s">
        <v>34</v>
      </c>
      <c r="B33" t="s">
        <v>54</v>
      </c>
      <c r="C33" t="s">
        <v>101</v>
      </c>
      <c r="D33" t="s">
        <v>53</v>
      </c>
      <c r="E33" s="7">
        <f>X33+AQ33</f>
        <v>87</v>
      </c>
      <c r="F33" s="7">
        <f>Y33+AR33</f>
        <v>324</v>
      </c>
      <c r="G33" s="7">
        <f>Z33+AS33</f>
        <v>46</v>
      </c>
      <c r="H33" s="7">
        <f>AA33+AT33</f>
        <v>106</v>
      </c>
      <c r="I33" s="7">
        <f>AB33+AU33</f>
        <v>20</v>
      </c>
      <c r="J33" s="7">
        <f>AC33+AV33</f>
        <v>2</v>
      </c>
      <c r="K33" s="2">
        <f>AD33+AW33</f>
        <v>9</v>
      </c>
      <c r="L33" s="7">
        <f>H33-I33-J33-K33</f>
        <v>75</v>
      </c>
      <c r="M33" s="7">
        <f>AF33+AY33</f>
        <v>45</v>
      </c>
      <c r="N33" s="7">
        <f>AG33+AZ33</f>
        <v>28</v>
      </c>
      <c r="O33" s="7">
        <f>AH33+BA33</f>
        <v>58</v>
      </c>
      <c r="P33" s="7">
        <f>AI33+BB33</f>
        <v>7</v>
      </c>
      <c r="Q33" s="8">
        <f>H33/F33</f>
        <v>0.3271604938271605</v>
      </c>
      <c r="R33" s="9">
        <f>(H33+N33)/(F33+N33)</f>
        <v>0.3806818181818182</v>
      </c>
      <c r="S33" s="9">
        <f>(L33+(I33*2)+(J33*3)+(K33*4))/F33</f>
        <v>0.4845679012345679</v>
      </c>
      <c r="T33" s="10">
        <f>R33+S33</f>
        <v>0.8652497194163861</v>
      </c>
      <c r="U33" t="str">
        <f>C33</f>
        <v>Cuddyer</v>
      </c>
      <c r="V33" t="str">
        <f>B33</f>
        <v>Michael</v>
      </c>
      <c r="W33" t="str">
        <f>D33</f>
        <v>COL</v>
      </c>
      <c r="X33">
        <v>56</v>
      </c>
      <c r="Y33">
        <v>204</v>
      </c>
      <c r="Z33">
        <v>30</v>
      </c>
      <c r="AA33">
        <v>68</v>
      </c>
      <c r="AB33">
        <v>13</v>
      </c>
      <c r="AC33">
        <v>2</v>
      </c>
      <c r="AD33">
        <v>4</v>
      </c>
      <c r="AE33" s="7">
        <f>AA33-AB33-AC33-AD33</f>
        <v>49</v>
      </c>
      <c r="AF33">
        <v>29</v>
      </c>
      <c r="AG33">
        <v>18</v>
      </c>
      <c r="AH33">
        <v>42</v>
      </c>
      <c r="AI33">
        <v>4</v>
      </c>
      <c r="AJ33" s="9">
        <f>AA33/Y33</f>
        <v>0.3333333333333333</v>
      </c>
      <c r="AK33" s="9">
        <f>(AA33+AG33)/(Y33+AG33)</f>
        <v>0.38738738738738737</v>
      </c>
      <c r="AL33" s="9">
        <f>(AE33+(AB33*2)+(AC33*3)+(AD33*4))/Y33</f>
        <v>0.47549019607843135</v>
      </c>
      <c r="AM33" s="10">
        <f>AK33+AL33</f>
        <v>0.8628775834658187</v>
      </c>
      <c r="AN33" t="str">
        <f>C33</f>
        <v>Cuddyer</v>
      </c>
      <c r="AO33" t="str">
        <f>B33</f>
        <v>Michael</v>
      </c>
      <c r="AP33" t="str">
        <f>D33</f>
        <v>COL</v>
      </c>
      <c r="AQ33">
        <v>31</v>
      </c>
      <c r="AR33">
        <v>120</v>
      </c>
      <c r="AS33">
        <v>16</v>
      </c>
      <c r="AT33">
        <v>38</v>
      </c>
      <c r="AU33">
        <v>7</v>
      </c>
      <c r="AV33">
        <v>0</v>
      </c>
      <c r="AW33">
        <v>5</v>
      </c>
      <c r="AX33" s="7">
        <f>AT33-AU33-AV33-AW33</f>
        <v>26</v>
      </c>
      <c r="AY33">
        <v>16</v>
      </c>
      <c r="AZ33">
        <v>10</v>
      </c>
      <c r="BA33">
        <v>16</v>
      </c>
      <c r="BB33">
        <v>3</v>
      </c>
      <c r="BC33" s="9">
        <f>AT33/AR33</f>
        <v>0.31666666666666665</v>
      </c>
      <c r="BD33" s="9">
        <f>(AT33+AZ33)/(AR33+AZ33)</f>
        <v>0.36923076923076925</v>
      </c>
      <c r="BE33" s="9">
        <f>(AX33+(AU33*2)+(AV33*3)+(AW33*4))/AR33</f>
        <v>0.5</v>
      </c>
      <c r="BF33" s="10">
        <f>BD33+BE33</f>
        <v>0.8692307692307693</v>
      </c>
    </row>
    <row r="34" spans="1:58" ht="12.75">
      <c r="A34" s="1" t="s">
        <v>34</v>
      </c>
      <c r="B34" t="s">
        <v>102</v>
      </c>
      <c r="C34" t="s">
        <v>103</v>
      </c>
      <c r="D34" t="s">
        <v>60</v>
      </c>
      <c r="E34" s="7">
        <f>X34+AQ34</f>
        <v>128</v>
      </c>
      <c r="F34" s="7">
        <f>Y34+AR34</f>
        <v>445</v>
      </c>
      <c r="G34" s="7">
        <f>Z34+AS34</f>
        <v>77</v>
      </c>
      <c r="H34" s="7">
        <f>AA34+AT34</f>
        <v>117</v>
      </c>
      <c r="I34" s="7">
        <f>AB34+AU34</f>
        <v>31</v>
      </c>
      <c r="J34" s="7">
        <f>AC34+AV34</f>
        <v>2</v>
      </c>
      <c r="K34" s="2">
        <f>AD34+AW34</f>
        <v>26</v>
      </c>
      <c r="L34" s="7">
        <f>H34-I34-J34-K34</f>
        <v>58</v>
      </c>
      <c r="M34" s="7">
        <f>AF34+AY34</f>
        <v>76</v>
      </c>
      <c r="N34" s="7">
        <f>AG34+AZ34</f>
        <v>29</v>
      </c>
      <c r="O34" s="7">
        <f>AH34+BA34</f>
        <v>111</v>
      </c>
      <c r="P34" s="7">
        <f>AI34+BB34</f>
        <v>5</v>
      </c>
      <c r="Q34" s="8">
        <f>H34/F34</f>
        <v>0.26292134831460673</v>
      </c>
      <c r="R34" s="9">
        <f>(H34+N34)/(F34+N34)</f>
        <v>0.3080168776371308</v>
      </c>
      <c r="S34" s="9">
        <f>(L34+(I34*2)+(J34*3)+(K34*4))/F34</f>
        <v>0.5168539325842697</v>
      </c>
      <c r="T34" s="10">
        <f>R34+S34</f>
        <v>0.8248708102214005</v>
      </c>
      <c r="U34" t="str">
        <f>C34</f>
        <v>Davis</v>
      </c>
      <c r="V34" t="str">
        <f>B34</f>
        <v>Khris</v>
      </c>
      <c r="W34" t="str">
        <f>D34</f>
        <v>MIL</v>
      </c>
      <c r="X34">
        <v>41</v>
      </c>
      <c r="Y34">
        <v>119</v>
      </c>
      <c r="Z34">
        <v>25</v>
      </c>
      <c r="AA34">
        <v>35</v>
      </c>
      <c r="AB34">
        <v>8</v>
      </c>
      <c r="AC34">
        <v>0</v>
      </c>
      <c r="AD34">
        <v>11</v>
      </c>
      <c r="AE34" s="7">
        <f>AA34-AB34-AC34-AD34</f>
        <v>16</v>
      </c>
      <c r="AF34">
        <v>27</v>
      </c>
      <c r="AG34">
        <v>10</v>
      </c>
      <c r="AH34">
        <v>25</v>
      </c>
      <c r="AI34">
        <v>2</v>
      </c>
      <c r="AJ34" s="9">
        <f>AA34/Y34</f>
        <v>0.29411764705882354</v>
      </c>
      <c r="AK34" s="9">
        <f>(AA34+AG34)/(Y34+AG34)</f>
        <v>0.3488372093023256</v>
      </c>
      <c r="AL34" s="9">
        <f>(AE34+(AB34*2)+(AC34*3)+(AD34*4))/Y34</f>
        <v>0.6386554621848739</v>
      </c>
      <c r="AM34" s="10">
        <f>AK34+AL34</f>
        <v>0.9874926714871994</v>
      </c>
      <c r="AN34" t="str">
        <f>C34</f>
        <v>Davis</v>
      </c>
      <c r="AO34" t="str">
        <f>B34</f>
        <v>Khris</v>
      </c>
      <c r="AP34" t="str">
        <f>D34</f>
        <v>MIL</v>
      </c>
      <c r="AQ34">
        <v>87</v>
      </c>
      <c r="AR34">
        <v>326</v>
      </c>
      <c r="AS34">
        <v>52</v>
      </c>
      <c r="AT34">
        <v>82</v>
      </c>
      <c r="AU34">
        <v>23</v>
      </c>
      <c r="AV34">
        <v>2</v>
      </c>
      <c r="AW34">
        <v>15</v>
      </c>
      <c r="AX34" s="7">
        <f>AT34-AU34-AV34-AW34</f>
        <v>42</v>
      </c>
      <c r="AY34">
        <v>49</v>
      </c>
      <c r="AZ34">
        <v>19</v>
      </c>
      <c r="BA34">
        <v>86</v>
      </c>
      <c r="BB34">
        <v>3</v>
      </c>
      <c r="BC34" s="9">
        <f>AT34/AR34</f>
        <v>0.25153374233128833</v>
      </c>
      <c r="BD34" s="9">
        <f>(AT34+AZ34)/(AR34+AZ34)</f>
        <v>0.2927536231884058</v>
      </c>
      <c r="BE34" s="9">
        <f>(AX34+(AU34*2)+(AV34*3)+(AW34*4))/AR34</f>
        <v>0.4723926380368098</v>
      </c>
      <c r="BF34" s="10">
        <f>BD34+BE34</f>
        <v>0.7651462612252156</v>
      </c>
    </row>
    <row r="35" spans="1:58" ht="12.75">
      <c r="A35" s="1" t="s">
        <v>10</v>
      </c>
      <c r="B35" t="s">
        <v>82</v>
      </c>
      <c r="C35" t="s">
        <v>103</v>
      </c>
      <c r="D35" t="s">
        <v>104</v>
      </c>
      <c r="E35" s="7">
        <f>X35+AQ35</f>
        <v>143</v>
      </c>
      <c r="F35" s="7">
        <f>Y35+AR35</f>
        <v>522</v>
      </c>
      <c r="G35" s="7">
        <f>Z35+AS35</f>
        <v>70</v>
      </c>
      <c r="H35" s="7">
        <f>AA35+AT35</f>
        <v>115</v>
      </c>
      <c r="I35" s="7">
        <f>AB35+AU35</f>
        <v>24</v>
      </c>
      <c r="J35" s="7">
        <f>AC35+AV35</f>
        <v>1</v>
      </c>
      <c r="K35" s="2">
        <f>AD35+AW35</f>
        <v>31</v>
      </c>
      <c r="L35" s="7">
        <f>H35-I35-J35-K35</f>
        <v>59</v>
      </c>
      <c r="M35" s="7">
        <f>AF35+AY35</f>
        <v>93</v>
      </c>
      <c r="N35" s="7">
        <f>AG35+AZ35</f>
        <v>75</v>
      </c>
      <c r="O35" s="7">
        <f>AH35+BA35</f>
        <v>195</v>
      </c>
      <c r="P35" s="7">
        <f>AI35+BB35</f>
        <v>6</v>
      </c>
      <c r="Q35" s="8">
        <f>H35/F35</f>
        <v>0.22030651340996169</v>
      </c>
      <c r="R35" s="9">
        <f>(H35+N35)/(F35+N35)</f>
        <v>0.31825795644891125</v>
      </c>
      <c r="S35" s="9">
        <f>(L35+(I35*2)+(J35*3)+(K35*4))/F35</f>
        <v>0.4482758620689655</v>
      </c>
      <c r="T35" s="10">
        <f>R35+S35</f>
        <v>0.7665338185178767</v>
      </c>
      <c r="U35" t="str">
        <f>C35</f>
        <v>Davis</v>
      </c>
      <c r="V35" t="str">
        <f>B35</f>
        <v>Chris</v>
      </c>
      <c r="W35" t="str">
        <f>D35</f>
        <v>BAL</v>
      </c>
      <c r="X35">
        <v>65</v>
      </c>
      <c r="Y35">
        <v>241</v>
      </c>
      <c r="Z35">
        <v>33</v>
      </c>
      <c r="AA35">
        <v>59</v>
      </c>
      <c r="AB35">
        <v>15</v>
      </c>
      <c r="AC35">
        <v>1</v>
      </c>
      <c r="AD35">
        <v>16</v>
      </c>
      <c r="AE35" s="7">
        <f>AA35-AB35-AC35-AD35</f>
        <v>27</v>
      </c>
      <c r="AF35">
        <v>45</v>
      </c>
      <c r="AG35">
        <v>34</v>
      </c>
      <c r="AH35">
        <v>89</v>
      </c>
      <c r="AI35">
        <v>4</v>
      </c>
      <c r="AJ35" s="9">
        <f>AA35/Y35</f>
        <v>0.24481327800829875</v>
      </c>
      <c r="AK35" s="9">
        <f>(AA35+AG35)/(Y35+AG35)</f>
        <v>0.3381818181818182</v>
      </c>
      <c r="AL35" s="9">
        <f>(AE35+(AB35*2)+(AC35*3)+(AD35*4))/Y35</f>
        <v>0.5145228215767634</v>
      </c>
      <c r="AM35" s="10">
        <f>AK35+AL35</f>
        <v>0.8527046397585816</v>
      </c>
      <c r="AN35" t="str">
        <f>C35</f>
        <v>Davis</v>
      </c>
      <c r="AO35" t="str">
        <f>B35</f>
        <v>Chris</v>
      </c>
      <c r="AP35" t="str">
        <f>D35</f>
        <v>BAL</v>
      </c>
      <c r="AQ35">
        <v>78</v>
      </c>
      <c r="AR35">
        <v>281</v>
      </c>
      <c r="AS35">
        <v>37</v>
      </c>
      <c r="AT35">
        <v>56</v>
      </c>
      <c r="AU35">
        <v>9</v>
      </c>
      <c r="AV35">
        <v>0</v>
      </c>
      <c r="AW35">
        <v>15</v>
      </c>
      <c r="AX35" s="7">
        <f>AT35-AU35-AV35-AW35</f>
        <v>32</v>
      </c>
      <c r="AY35">
        <v>48</v>
      </c>
      <c r="AZ35">
        <v>41</v>
      </c>
      <c r="BA35">
        <v>106</v>
      </c>
      <c r="BB35">
        <v>2</v>
      </c>
      <c r="BC35" s="9">
        <f>AT35/AR35</f>
        <v>0.199288256227758</v>
      </c>
      <c r="BD35" s="9">
        <f>(AT35+AZ35)/(AR35+AZ35)</f>
        <v>0.30124223602484473</v>
      </c>
      <c r="BE35" s="9">
        <f>(AX35+(AU35*2)+(AV35*3)+(AW35*4))/AR35</f>
        <v>0.3914590747330961</v>
      </c>
      <c r="BF35" s="10">
        <f>BD35+BE35</f>
        <v>0.6927013107579408</v>
      </c>
    </row>
    <row r="36" spans="1:58" ht="12.75">
      <c r="A36" s="1" t="s">
        <v>34</v>
      </c>
      <c r="B36" t="s">
        <v>105</v>
      </c>
      <c r="C36" t="s">
        <v>106</v>
      </c>
      <c r="D36" t="s">
        <v>107</v>
      </c>
      <c r="E36" s="7">
        <f>X36+AQ36</f>
        <v>125</v>
      </c>
      <c r="F36" s="7">
        <f>Y36+AR36</f>
        <v>373</v>
      </c>
      <c r="G36" s="7">
        <f>Z36+AS36</f>
        <v>38</v>
      </c>
      <c r="H36" s="7">
        <f>AA36+AT36</f>
        <v>95</v>
      </c>
      <c r="I36" s="7">
        <f>AB36+AU36</f>
        <v>28</v>
      </c>
      <c r="J36" s="7">
        <f>AC36+AV36</f>
        <v>2</v>
      </c>
      <c r="K36" s="2">
        <f>AD36+AW36</f>
        <v>7</v>
      </c>
      <c r="L36" s="7">
        <f>H36-I36-J36-K36</f>
        <v>58</v>
      </c>
      <c r="M36" s="7">
        <f>AF36+AY36</f>
        <v>34</v>
      </c>
      <c r="N36" s="7">
        <f>AG36+AZ36</f>
        <v>49</v>
      </c>
      <c r="O36" s="7">
        <f>AH36+BA36</f>
        <v>76</v>
      </c>
      <c r="P36" s="7">
        <f>AI36+BB36</f>
        <v>2</v>
      </c>
      <c r="Q36" s="8">
        <f>H36/F36</f>
        <v>0.2546916890080429</v>
      </c>
      <c r="R36" s="9">
        <f>(H36+N36)/(F36+N36)</f>
        <v>0.3412322274881517</v>
      </c>
      <c r="S36" s="9">
        <f>(L36+(I36*2)+(J36*3)+(K36*4))/F36</f>
        <v>0.3967828418230563</v>
      </c>
      <c r="T36" s="10">
        <f>R36+S36</f>
        <v>0.738015069311208</v>
      </c>
      <c r="U36" t="str">
        <f>C36</f>
        <v>DeJesus</v>
      </c>
      <c r="V36" t="str">
        <f>B36</f>
        <v>David</v>
      </c>
      <c r="W36" t="str">
        <f>D36</f>
        <v>TB</v>
      </c>
      <c r="X36">
        <v>63</v>
      </c>
      <c r="Y36">
        <v>191</v>
      </c>
      <c r="Z36">
        <v>20</v>
      </c>
      <c r="AA36">
        <v>46</v>
      </c>
      <c r="AB36">
        <v>14</v>
      </c>
      <c r="AC36">
        <v>1</v>
      </c>
      <c r="AD36">
        <v>2</v>
      </c>
      <c r="AE36" s="7">
        <f>AA36-AB36-AC36-AD36</f>
        <v>29</v>
      </c>
      <c r="AF36">
        <v>17</v>
      </c>
      <c r="AG36">
        <v>24</v>
      </c>
      <c r="AH36">
        <v>44</v>
      </c>
      <c r="AI36">
        <v>2</v>
      </c>
      <c r="AJ36" s="9">
        <f>AA36/Y36</f>
        <v>0.24083769633507854</v>
      </c>
      <c r="AK36" s="9">
        <f>(AA36+AG36)/(Y36+AG36)</f>
        <v>0.32558139534883723</v>
      </c>
      <c r="AL36" s="9">
        <f>(AE36+(AB36*2)+(AC36*3)+(AD36*4))/Y36</f>
        <v>0.35602094240837695</v>
      </c>
      <c r="AM36" s="10">
        <f>AK36+AL36</f>
        <v>0.6816023377572142</v>
      </c>
      <c r="AN36" t="str">
        <f>C36</f>
        <v>DeJesus</v>
      </c>
      <c r="AO36" t="str">
        <f>B36</f>
        <v>David</v>
      </c>
      <c r="AP36" t="str">
        <f>D36</f>
        <v>TB</v>
      </c>
      <c r="AQ36">
        <v>62</v>
      </c>
      <c r="AR36">
        <v>182</v>
      </c>
      <c r="AS36">
        <v>18</v>
      </c>
      <c r="AT36">
        <v>49</v>
      </c>
      <c r="AU36">
        <v>14</v>
      </c>
      <c r="AV36">
        <v>1</v>
      </c>
      <c r="AW36">
        <v>5</v>
      </c>
      <c r="AX36" s="7">
        <f>AT36-AU36-AV36-AW36</f>
        <v>29</v>
      </c>
      <c r="AY36">
        <v>17</v>
      </c>
      <c r="AZ36">
        <v>25</v>
      </c>
      <c r="BA36">
        <v>32</v>
      </c>
      <c r="BB36">
        <v>0</v>
      </c>
      <c r="BC36" s="9">
        <f>AT36/AR36</f>
        <v>0.2692307692307692</v>
      </c>
      <c r="BD36" s="9">
        <f>(AT36+AZ36)/(AR36+AZ36)</f>
        <v>0.357487922705314</v>
      </c>
      <c r="BE36" s="9">
        <f>(AX36+(AU36*2)+(AV36*3)+(AW36*4))/AR36</f>
        <v>0.43956043956043955</v>
      </c>
      <c r="BF36" s="10">
        <f>BD36+BE36</f>
        <v>0.7970483622657536</v>
      </c>
    </row>
    <row r="37" spans="1:58" ht="12.75">
      <c r="A37" s="1" t="s">
        <v>30</v>
      </c>
      <c r="B37" t="s">
        <v>108</v>
      </c>
      <c r="C37" t="s">
        <v>109</v>
      </c>
      <c r="D37" t="s">
        <v>110</v>
      </c>
      <c r="E37" s="7">
        <f>X37+AQ37</f>
        <v>155</v>
      </c>
      <c r="F37" s="7">
        <f>Y37+AR37</f>
        <v>598</v>
      </c>
      <c r="G37" s="7">
        <f>Z37+AS37</f>
        <v>70</v>
      </c>
      <c r="H37" s="7">
        <f>AA37+AT37</f>
        <v>154</v>
      </c>
      <c r="I37" s="7">
        <f>AB37+AU37</f>
        <v>29</v>
      </c>
      <c r="J37" s="7">
        <f>AC37+AV37</f>
        <v>3</v>
      </c>
      <c r="K37" s="2">
        <f>AD37+AW37</f>
        <v>21</v>
      </c>
      <c r="L37" s="7">
        <f>H37-I37-J37-K37</f>
        <v>101</v>
      </c>
      <c r="M37" s="7">
        <f>AF37+AY37</f>
        <v>88</v>
      </c>
      <c r="N37" s="7">
        <f>AG37+AZ37</f>
        <v>40</v>
      </c>
      <c r="O37" s="7">
        <f>AH37+BA37</f>
        <v>168</v>
      </c>
      <c r="P37" s="7">
        <f>AI37+BB37</f>
        <v>21</v>
      </c>
      <c r="Q37" s="8">
        <f>H37/F37</f>
        <v>0.25752508361204013</v>
      </c>
      <c r="R37" s="9">
        <f>(H37+N37)/(F37+N37)</f>
        <v>0.30407523510971785</v>
      </c>
      <c r="S37" s="9">
        <f>(L37+(I37*2)+(J37*3)+(K37*4))/F37</f>
        <v>0.4214046822742475</v>
      </c>
      <c r="T37" s="10">
        <f>R37+S37</f>
        <v>0.7254799173839653</v>
      </c>
      <c r="U37" t="str">
        <f>C37</f>
        <v>Desmond</v>
      </c>
      <c r="V37" t="str">
        <f>B37</f>
        <v>Ian</v>
      </c>
      <c r="W37" t="str">
        <f>D37</f>
        <v>WAS</v>
      </c>
      <c r="X37">
        <v>64</v>
      </c>
      <c r="Y37">
        <v>244</v>
      </c>
      <c r="Z37">
        <v>34</v>
      </c>
      <c r="AA37">
        <v>68</v>
      </c>
      <c r="AB37">
        <v>14</v>
      </c>
      <c r="AC37">
        <v>1</v>
      </c>
      <c r="AD37">
        <v>5</v>
      </c>
      <c r="AE37" s="7">
        <f>AA37-AB37-AC37-AD37</f>
        <v>48</v>
      </c>
      <c r="AF37">
        <v>31</v>
      </c>
      <c r="AG37">
        <v>18</v>
      </c>
      <c r="AH37">
        <v>57</v>
      </c>
      <c r="AI37">
        <v>11</v>
      </c>
      <c r="AJ37" s="9">
        <f>AA37/Y37</f>
        <v>0.2786885245901639</v>
      </c>
      <c r="AK37" s="9">
        <f>(AA37+AG37)/(Y37+AG37)</f>
        <v>0.3282442748091603</v>
      </c>
      <c r="AL37" s="9">
        <f>(AE37+(AB37*2)+(AC37*3)+(AD37*4))/Y37</f>
        <v>0.4057377049180328</v>
      </c>
      <c r="AM37" s="10">
        <f>AK37+AL37</f>
        <v>0.7339819797271931</v>
      </c>
      <c r="AN37" t="str">
        <f>C37</f>
        <v>Desmond</v>
      </c>
      <c r="AO37" t="str">
        <f>B37</f>
        <v>Ian</v>
      </c>
      <c r="AP37" t="str">
        <f>D37</f>
        <v>WAS</v>
      </c>
      <c r="AQ37">
        <v>91</v>
      </c>
      <c r="AR37">
        <v>354</v>
      </c>
      <c r="AS37">
        <v>36</v>
      </c>
      <c r="AT37">
        <v>86</v>
      </c>
      <c r="AU37">
        <v>15</v>
      </c>
      <c r="AV37">
        <v>2</v>
      </c>
      <c r="AW37">
        <v>16</v>
      </c>
      <c r="AX37" s="7">
        <f>AT37-AU37-AV37-AW37</f>
        <v>53</v>
      </c>
      <c r="AY37">
        <v>57</v>
      </c>
      <c r="AZ37">
        <v>22</v>
      </c>
      <c r="BA37">
        <v>111</v>
      </c>
      <c r="BB37">
        <v>10</v>
      </c>
      <c r="BC37" s="9">
        <f>AT37/AR37</f>
        <v>0.24293785310734464</v>
      </c>
      <c r="BD37" s="9">
        <f>(AT37+AZ37)/(AR37+AZ37)</f>
        <v>0.2872340425531915</v>
      </c>
      <c r="BE37" s="9">
        <f>(AX37+(AU37*2)+(AV37*3)+(AW37*4))/AR37</f>
        <v>0.4322033898305085</v>
      </c>
      <c r="BF37" s="10">
        <f>BD37+BE37</f>
        <v>0.7194374323837001</v>
      </c>
    </row>
    <row r="38" spans="1:58" ht="12.75">
      <c r="A38" s="1" t="s">
        <v>34</v>
      </c>
      <c r="B38" t="s">
        <v>22</v>
      </c>
      <c r="C38" t="s">
        <v>111</v>
      </c>
      <c r="D38" t="s">
        <v>26</v>
      </c>
      <c r="E38" s="7">
        <f>X38+AQ38</f>
        <v>159</v>
      </c>
      <c r="F38" s="7">
        <f>Y38+AR38</f>
        <v>590</v>
      </c>
      <c r="G38" s="7">
        <f>Z38+AS38</f>
        <v>60</v>
      </c>
      <c r="H38" s="7">
        <f>AA38+AT38</f>
        <v>145</v>
      </c>
      <c r="I38" s="7">
        <f>AB38+AU38</f>
        <v>23</v>
      </c>
      <c r="J38" s="7">
        <f>AC38+AV38</f>
        <v>0</v>
      </c>
      <c r="K38" s="2">
        <f>AD38+AW38</f>
        <v>21</v>
      </c>
      <c r="L38" s="7">
        <f>H38-I38-J38-K38</f>
        <v>101</v>
      </c>
      <c r="M38" s="7">
        <f>AF38+AY38</f>
        <v>71</v>
      </c>
      <c r="N38" s="7">
        <f>AG38+AZ38</f>
        <v>41</v>
      </c>
      <c r="O38" s="7">
        <f>AH38+BA38</f>
        <v>125</v>
      </c>
      <c r="P38" s="7">
        <f>AI38+BB38</f>
        <v>0</v>
      </c>
      <c r="Q38" s="8">
        <f>H38/F38</f>
        <v>0.2457627118644068</v>
      </c>
      <c r="R38" s="9">
        <f>(H38+N38)/(F38+N38)</f>
        <v>0.294770206022187</v>
      </c>
      <c r="S38" s="9">
        <f>(L38+(I38*2)+(J38*3)+(K38*4))/F38</f>
        <v>0.39152542372881355</v>
      </c>
      <c r="T38" s="10">
        <f>R38+S38</f>
        <v>0.6862956297510006</v>
      </c>
      <c r="U38" t="str">
        <f>C38</f>
        <v>Dominguez</v>
      </c>
      <c r="V38" t="str">
        <f>B38</f>
        <v>Matt</v>
      </c>
      <c r="W38" t="str">
        <f>D38</f>
        <v>HOU</v>
      </c>
      <c r="X38">
        <v>64</v>
      </c>
      <c r="Y38">
        <v>235</v>
      </c>
      <c r="Z38">
        <v>26</v>
      </c>
      <c r="AA38">
        <v>61</v>
      </c>
      <c r="AB38">
        <v>10</v>
      </c>
      <c r="AC38">
        <v>0</v>
      </c>
      <c r="AD38">
        <v>10</v>
      </c>
      <c r="AE38" s="7">
        <f>AA38-AB38-AC38-AD38</f>
        <v>41</v>
      </c>
      <c r="AF38">
        <v>32</v>
      </c>
      <c r="AG38">
        <v>18</v>
      </c>
      <c r="AH38">
        <v>45</v>
      </c>
      <c r="AI38">
        <v>0</v>
      </c>
      <c r="AJ38" s="9">
        <f>AA38/Y38</f>
        <v>0.25957446808510637</v>
      </c>
      <c r="AK38" s="9">
        <f>(AA38+AG38)/(Y38+AG38)</f>
        <v>0.31225296442687744</v>
      </c>
      <c r="AL38" s="9">
        <f>(AE38+(AB38*2)+(AC38*3)+(AD38*4))/Y38</f>
        <v>0.4297872340425532</v>
      </c>
      <c r="AM38" s="10">
        <f>AK38+AL38</f>
        <v>0.7420401984694307</v>
      </c>
      <c r="AN38" t="str">
        <f>C38</f>
        <v>Dominguez</v>
      </c>
      <c r="AO38" t="str">
        <f>B38</f>
        <v>Matt</v>
      </c>
      <c r="AP38" t="str">
        <f>D38</f>
        <v>HOU</v>
      </c>
      <c r="AQ38">
        <v>95</v>
      </c>
      <c r="AR38">
        <v>355</v>
      </c>
      <c r="AS38">
        <v>34</v>
      </c>
      <c r="AT38">
        <v>84</v>
      </c>
      <c r="AU38">
        <v>13</v>
      </c>
      <c r="AV38">
        <v>0</v>
      </c>
      <c r="AW38">
        <v>11</v>
      </c>
      <c r="AX38" s="7">
        <f>AT38-AU38-AV38-AW38</f>
        <v>60</v>
      </c>
      <c r="AY38">
        <v>39</v>
      </c>
      <c r="AZ38">
        <v>23</v>
      </c>
      <c r="BA38">
        <v>80</v>
      </c>
      <c r="BB38">
        <v>0</v>
      </c>
      <c r="BC38" s="9">
        <f>AT38/AR38</f>
        <v>0.23661971830985915</v>
      </c>
      <c r="BD38" s="9">
        <f>(AT38+AZ38)/(AR38+AZ38)</f>
        <v>0.2830687830687831</v>
      </c>
      <c r="BE38" s="9">
        <f>(AX38+(AU38*2)+(AV38*3)+(AW38*4))/AR38</f>
        <v>0.36619718309859156</v>
      </c>
      <c r="BF38" s="10">
        <f>BD38+BE38</f>
        <v>0.6492659661673746</v>
      </c>
    </row>
    <row r="39" spans="1:58" ht="12.75">
      <c r="A39" s="1" t="s">
        <v>8</v>
      </c>
      <c r="B39" t="s">
        <v>112</v>
      </c>
      <c r="C39" t="s">
        <v>113</v>
      </c>
      <c r="D39" t="s">
        <v>89</v>
      </c>
      <c r="E39" s="7">
        <f>X39+AQ39</f>
        <v>157</v>
      </c>
      <c r="F39" s="7">
        <f>Y39+AR39</f>
        <v>599</v>
      </c>
      <c r="G39" s="7">
        <f>Z39+AS39</f>
        <v>100</v>
      </c>
      <c r="H39" s="7">
        <f>AA39+AT39</f>
        <v>154</v>
      </c>
      <c r="I39" s="7">
        <f>AB39+AU39</f>
        <v>27</v>
      </c>
      <c r="J39" s="7">
        <f>AC39+AV39</f>
        <v>4</v>
      </c>
      <c r="K39" s="2">
        <f>AD39+AW39</f>
        <v>28</v>
      </c>
      <c r="L39" s="7">
        <f>H39-I39-J39-K39</f>
        <v>95</v>
      </c>
      <c r="M39" s="7">
        <f>AF39+AY39</f>
        <v>97</v>
      </c>
      <c r="N39" s="7">
        <f>AG39+AZ39</f>
        <v>76</v>
      </c>
      <c r="O39" s="7">
        <f>AH39+BA39</f>
        <v>124</v>
      </c>
      <c r="P39" s="7">
        <f>AI39+BB39</f>
        <v>6</v>
      </c>
      <c r="Q39" s="8">
        <f>H39/F39</f>
        <v>0.2570951585976628</v>
      </c>
      <c r="R39" s="9">
        <f>(H39+N39)/(F39+N39)</f>
        <v>0.34074074074074073</v>
      </c>
      <c r="S39" s="9">
        <f>(L39+(I39*2)+(J39*3)+(K39*4))/F39</f>
        <v>0.4557595993322204</v>
      </c>
      <c r="T39" s="10">
        <f>R39+S39</f>
        <v>0.7965003400729611</v>
      </c>
      <c r="U39" t="str">
        <f>C39</f>
        <v>Donaldson</v>
      </c>
      <c r="V39" t="str">
        <f>B39</f>
        <v>Josh</v>
      </c>
      <c r="W39" t="str">
        <f>D39</f>
        <v>OAK</v>
      </c>
      <c r="X39">
        <v>65</v>
      </c>
      <c r="Y39">
        <v>234</v>
      </c>
      <c r="Z39">
        <v>39</v>
      </c>
      <c r="AA39">
        <v>67</v>
      </c>
      <c r="AB39">
        <v>14</v>
      </c>
      <c r="AC39">
        <v>2</v>
      </c>
      <c r="AD39">
        <v>8</v>
      </c>
      <c r="AE39" s="7">
        <f>AA39-AB39-AC39-AD39</f>
        <v>43</v>
      </c>
      <c r="AF39">
        <v>32</v>
      </c>
      <c r="AG39">
        <v>36</v>
      </c>
      <c r="AH39">
        <v>45</v>
      </c>
      <c r="AI39">
        <v>3</v>
      </c>
      <c r="AJ39" s="9">
        <f>AA39/Y39</f>
        <v>0.2863247863247863</v>
      </c>
      <c r="AK39" s="9">
        <f>(AA39+AG39)/(Y39+AG39)</f>
        <v>0.3814814814814815</v>
      </c>
      <c r="AL39" s="9">
        <f>(AE39+(AB39*2)+(AC39*3)+(AD39*4))/Y39</f>
        <v>0.4658119658119658</v>
      </c>
      <c r="AM39" s="10">
        <f>AK39+AL39</f>
        <v>0.8472934472934472</v>
      </c>
      <c r="AN39" t="str">
        <f>C39</f>
        <v>Donaldson</v>
      </c>
      <c r="AO39" t="str">
        <f>B39</f>
        <v>Josh</v>
      </c>
      <c r="AP39" t="str">
        <f>D39</f>
        <v>OAK</v>
      </c>
      <c r="AQ39">
        <v>92</v>
      </c>
      <c r="AR39">
        <v>365</v>
      </c>
      <c r="AS39">
        <v>61</v>
      </c>
      <c r="AT39">
        <v>87</v>
      </c>
      <c r="AU39">
        <v>13</v>
      </c>
      <c r="AV39">
        <v>2</v>
      </c>
      <c r="AW39">
        <v>20</v>
      </c>
      <c r="AX39" s="7">
        <f>AT39-AU39-AV39-AW39</f>
        <v>52</v>
      </c>
      <c r="AY39">
        <v>65</v>
      </c>
      <c r="AZ39">
        <v>40</v>
      </c>
      <c r="BA39">
        <v>79</v>
      </c>
      <c r="BB39">
        <v>3</v>
      </c>
      <c r="BC39" s="9">
        <f>AT39/AR39</f>
        <v>0.23835616438356164</v>
      </c>
      <c r="BD39" s="9">
        <f>(AT39+AZ39)/(AR39+AZ39)</f>
        <v>0.3135802469135803</v>
      </c>
      <c r="BE39" s="9">
        <f>(AX39+(AU39*2)+(AV39*3)+(AW39*4))/AR39</f>
        <v>0.44931506849315067</v>
      </c>
      <c r="BF39" s="10">
        <f>BD39+BE39</f>
        <v>0.762895315406731</v>
      </c>
    </row>
    <row r="40" spans="1:58" ht="12.75">
      <c r="A40" s="1" t="s">
        <v>7</v>
      </c>
      <c r="B40" t="s">
        <v>114</v>
      </c>
      <c r="C40" t="s">
        <v>115</v>
      </c>
      <c r="D40" t="s">
        <v>116</v>
      </c>
      <c r="E40" s="7">
        <f>X40+AQ40</f>
        <v>158</v>
      </c>
      <c r="F40" s="7">
        <f>Y40+AR40</f>
        <v>633</v>
      </c>
      <c r="G40" s="7">
        <f>Z40+AS40</f>
        <v>103</v>
      </c>
      <c r="H40" s="7">
        <f>AA40+AT40</f>
        <v>156</v>
      </c>
      <c r="I40" s="7">
        <f>AB40+AU40</f>
        <v>34</v>
      </c>
      <c r="J40" s="7">
        <f>AC40+AV40</f>
        <v>2</v>
      </c>
      <c r="K40" s="2">
        <f>AD40+AW40</f>
        <v>28</v>
      </c>
      <c r="L40" s="7">
        <f>H40-I40-J40-K40</f>
        <v>92</v>
      </c>
      <c r="M40" s="7">
        <f>AF40+AY40</f>
        <v>76</v>
      </c>
      <c r="N40" s="7">
        <f>AG40+AZ40</f>
        <v>75</v>
      </c>
      <c r="O40" s="7">
        <f>AH40+BA40</f>
        <v>142</v>
      </c>
      <c r="P40" s="7">
        <f>AI40+BB40</f>
        <v>22</v>
      </c>
      <c r="Q40" s="8">
        <f>H40/F40</f>
        <v>0.24644549763033174</v>
      </c>
      <c r="R40" s="9">
        <f>(H40+N40)/(F40+N40)</f>
        <v>0.326271186440678</v>
      </c>
      <c r="S40" s="9">
        <f>(L40+(I40*2)+(J40*3)+(K40*4))/F40</f>
        <v>0.4391785150078989</v>
      </c>
      <c r="T40" s="10">
        <f>R40+S40</f>
        <v>0.7654497014485768</v>
      </c>
      <c r="U40" t="str">
        <f>C40</f>
        <v>Dozier</v>
      </c>
      <c r="V40" t="str">
        <f>B40</f>
        <v>Brian</v>
      </c>
      <c r="W40" t="str">
        <f>D40</f>
        <v>MIN</v>
      </c>
      <c r="X40">
        <v>66</v>
      </c>
      <c r="Y40">
        <v>273</v>
      </c>
      <c r="Z40">
        <v>34</v>
      </c>
      <c r="AA40">
        <v>69</v>
      </c>
      <c r="AB40">
        <v>18</v>
      </c>
      <c r="AC40">
        <v>2</v>
      </c>
      <c r="AD40">
        <v>10</v>
      </c>
      <c r="AE40" s="7">
        <f>AA40-AB40-AC40-AD40</f>
        <v>39</v>
      </c>
      <c r="AF40">
        <v>31</v>
      </c>
      <c r="AG40">
        <v>23</v>
      </c>
      <c r="AH40">
        <v>63</v>
      </c>
      <c r="AI40">
        <v>6</v>
      </c>
      <c r="AJ40" s="9">
        <f>AA40/Y40</f>
        <v>0.25274725274725274</v>
      </c>
      <c r="AK40" s="9">
        <f>(AA40+AG40)/(Y40+AG40)</f>
        <v>0.3108108108108108</v>
      </c>
      <c r="AL40" s="9">
        <f>(AE40+(AB40*2)+(AC40*3)+(AD40*4))/Y40</f>
        <v>0.4432234432234432</v>
      </c>
      <c r="AM40" s="10">
        <f>AK40+AL40</f>
        <v>0.754034254034254</v>
      </c>
      <c r="AN40" t="str">
        <f>C40</f>
        <v>Dozier</v>
      </c>
      <c r="AO40" t="str">
        <f>B40</f>
        <v>Brian</v>
      </c>
      <c r="AP40" t="str">
        <f>D40</f>
        <v>MIN</v>
      </c>
      <c r="AQ40">
        <v>92</v>
      </c>
      <c r="AR40">
        <v>360</v>
      </c>
      <c r="AS40">
        <v>69</v>
      </c>
      <c r="AT40">
        <v>87</v>
      </c>
      <c r="AU40">
        <v>16</v>
      </c>
      <c r="AV40">
        <v>0</v>
      </c>
      <c r="AW40">
        <v>18</v>
      </c>
      <c r="AX40" s="7">
        <f>AT40-AU40-AV40-AW40</f>
        <v>53</v>
      </c>
      <c r="AY40">
        <v>45</v>
      </c>
      <c r="AZ40">
        <v>52</v>
      </c>
      <c r="BA40">
        <v>79</v>
      </c>
      <c r="BB40">
        <v>16</v>
      </c>
      <c r="BC40" s="9">
        <f>AT40/AR40</f>
        <v>0.24166666666666667</v>
      </c>
      <c r="BD40" s="9">
        <f>(AT40+AZ40)/(AR40+AZ40)</f>
        <v>0.33737864077669905</v>
      </c>
      <c r="BE40" s="9">
        <f>(AX40+(AU40*2)+(AV40*3)+(AW40*4))/AR40</f>
        <v>0.4361111111111111</v>
      </c>
      <c r="BF40" s="10">
        <f>BD40+BE40</f>
        <v>0.7734897518878101</v>
      </c>
    </row>
    <row r="41" spans="1:58" ht="12.75">
      <c r="A41" s="1" t="s">
        <v>30</v>
      </c>
      <c r="B41" t="s">
        <v>117</v>
      </c>
      <c r="C41" t="s">
        <v>118</v>
      </c>
      <c r="D41" t="s">
        <v>119</v>
      </c>
      <c r="E41" s="7">
        <f>X41+AQ41</f>
        <v>86</v>
      </c>
      <c r="F41" s="7">
        <f>Y41+AR41</f>
        <v>303</v>
      </c>
      <c r="G41" s="7">
        <f>Z41+AS41</f>
        <v>37</v>
      </c>
      <c r="H41" s="7">
        <f>AA41+AT41</f>
        <v>72</v>
      </c>
      <c r="I41" s="7">
        <f>AB41+AU41</f>
        <v>18</v>
      </c>
      <c r="J41" s="7">
        <f>AC41+AV41</f>
        <v>3</v>
      </c>
      <c r="K41" s="2">
        <f>AD41+AW41</f>
        <v>10</v>
      </c>
      <c r="L41" s="7">
        <f>H41-I41-J41-K41</f>
        <v>41</v>
      </c>
      <c r="M41" s="7">
        <f>AF41+AY41</f>
        <v>41</v>
      </c>
      <c r="N41" s="7">
        <f>AG41+AZ41</f>
        <v>34</v>
      </c>
      <c r="O41" s="7">
        <f>AH41+BA41</f>
        <v>87</v>
      </c>
      <c r="P41" s="7">
        <f>AI41+BB41</f>
        <v>5</v>
      </c>
      <c r="Q41" s="8">
        <f>H41/F41</f>
        <v>0.2376237623762376</v>
      </c>
      <c r="R41" s="9">
        <f>(H41+N41)/(F41+N41)</f>
        <v>0.314540059347181</v>
      </c>
      <c r="S41" s="9">
        <f>(L41+(I41*2)+(J41*3)+(K41*4))/F41</f>
        <v>0.4158415841584158</v>
      </c>
      <c r="T41" s="10">
        <f>R41+S41</f>
        <v>0.7303816435055968</v>
      </c>
      <c r="U41" t="str">
        <f>C41</f>
        <v>Drew</v>
      </c>
      <c r="V41" t="str">
        <f>B41</f>
        <v>Stephen</v>
      </c>
      <c r="W41" t="str">
        <f>D41</f>
        <v>BOS</v>
      </c>
      <c r="X41">
        <v>58</v>
      </c>
      <c r="Y41">
        <v>210</v>
      </c>
      <c r="Z41">
        <v>30</v>
      </c>
      <c r="AA41">
        <v>58</v>
      </c>
      <c r="AB41">
        <v>15</v>
      </c>
      <c r="AC41">
        <v>2</v>
      </c>
      <c r="AD41">
        <v>8</v>
      </c>
      <c r="AE41" s="7">
        <f>AA41-AB41-AC41-AD41</f>
        <v>33</v>
      </c>
      <c r="AF41">
        <v>36</v>
      </c>
      <c r="AG41">
        <v>26</v>
      </c>
      <c r="AH41">
        <v>57</v>
      </c>
      <c r="AI41">
        <v>4</v>
      </c>
      <c r="AJ41" s="9">
        <f>AA41/Y41</f>
        <v>0.2761904761904762</v>
      </c>
      <c r="AK41" s="9">
        <f>(AA41+AG41)/(Y41+AG41)</f>
        <v>0.3559322033898305</v>
      </c>
      <c r="AL41" s="9">
        <f>(AE41+(AB41*2)+(AC41*3)+(AD41*4))/Y41</f>
        <v>0.48095238095238096</v>
      </c>
      <c r="AM41" s="10">
        <f>AK41+AL41</f>
        <v>0.8368845843422115</v>
      </c>
      <c r="AN41" t="str">
        <f>C41</f>
        <v>Drew</v>
      </c>
      <c r="AO41" t="str">
        <f>B41</f>
        <v>Stephen</v>
      </c>
      <c r="AP41" t="str">
        <f>D41</f>
        <v>BOS</v>
      </c>
      <c r="AQ41">
        <v>28</v>
      </c>
      <c r="AR41">
        <v>93</v>
      </c>
      <c r="AS41">
        <v>7</v>
      </c>
      <c r="AT41">
        <v>14</v>
      </c>
      <c r="AU41">
        <v>3</v>
      </c>
      <c r="AV41">
        <v>1</v>
      </c>
      <c r="AW41">
        <v>2</v>
      </c>
      <c r="AX41" s="7">
        <f>AT41-AU41-AV41-AW41</f>
        <v>8</v>
      </c>
      <c r="AY41">
        <v>5</v>
      </c>
      <c r="AZ41">
        <v>8</v>
      </c>
      <c r="BA41">
        <v>30</v>
      </c>
      <c r="BB41">
        <v>1</v>
      </c>
      <c r="BC41" s="9">
        <f>AT41/AR41</f>
        <v>0.15053763440860216</v>
      </c>
      <c r="BD41" s="9">
        <f>(AT41+AZ41)/(AR41+AZ41)</f>
        <v>0.21782178217821782</v>
      </c>
      <c r="BE41" s="9">
        <f>(AX41+(AU41*2)+(AV41*3)+(AW41*4))/AR41</f>
        <v>0.26881720430107525</v>
      </c>
      <c r="BF41" s="10">
        <f>BD41+BE41</f>
        <v>0.48663898647929305</v>
      </c>
    </row>
    <row r="42" spans="1:58" ht="12.75">
      <c r="A42" s="1" t="s">
        <v>34</v>
      </c>
      <c r="B42" t="s">
        <v>120</v>
      </c>
      <c r="C42" t="s">
        <v>121</v>
      </c>
      <c r="D42" t="s">
        <v>122</v>
      </c>
      <c r="E42" s="7">
        <f>X42+AQ42</f>
        <v>120</v>
      </c>
      <c r="F42" s="7">
        <f>Y42+AR42</f>
        <v>373</v>
      </c>
      <c r="G42" s="7">
        <f>Z42+AS42</f>
        <v>49</v>
      </c>
      <c r="H42" s="7">
        <f>AA42+AT42</f>
        <v>90</v>
      </c>
      <c r="I42" s="7">
        <f>AB42+AU42</f>
        <v>24</v>
      </c>
      <c r="J42" s="7">
        <f>AC42+AV42</f>
        <v>0</v>
      </c>
      <c r="K42" s="2">
        <f>AD42+AW42</f>
        <v>18</v>
      </c>
      <c r="L42" s="7">
        <f>H42-I42-J42-K42</f>
        <v>48</v>
      </c>
      <c r="M42" s="7">
        <f>AF42+AY42</f>
        <v>59</v>
      </c>
      <c r="N42" s="7">
        <f>AG42+AZ42</f>
        <v>56</v>
      </c>
      <c r="O42" s="7">
        <f>AH42+BA42</f>
        <v>104</v>
      </c>
      <c r="P42" s="7">
        <f>AI42+BB42</f>
        <v>2</v>
      </c>
      <c r="Q42" s="8">
        <f>H42/F42</f>
        <v>0.24128686327077747</v>
      </c>
      <c r="R42" s="9">
        <f>(H42+N42)/(F42+N42)</f>
        <v>0.34032634032634035</v>
      </c>
      <c r="S42" s="9">
        <f>(L42+(I42*2)+(J42*3)+(K42*4))/F42</f>
        <v>0.450402144772118</v>
      </c>
      <c r="T42" s="10">
        <f>R42+S42</f>
        <v>0.7907284850984584</v>
      </c>
      <c r="U42" t="str">
        <f>C42</f>
        <v>Duda</v>
      </c>
      <c r="V42" t="str">
        <f>B42</f>
        <v>Lucas</v>
      </c>
      <c r="W42" t="str">
        <f>D42</f>
        <v>NYM</v>
      </c>
      <c r="X42">
        <v>32</v>
      </c>
      <c r="Y42">
        <v>92</v>
      </c>
      <c r="Z42">
        <v>13</v>
      </c>
      <c r="AA42">
        <v>18</v>
      </c>
      <c r="AB42">
        <v>3</v>
      </c>
      <c r="AC42">
        <v>0</v>
      </c>
      <c r="AD42">
        <v>4</v>
      </c>
      <c r="AE42" s="7">
        <f>AA42-AB42-AC42-AD42</f>
        <v>11</v>
      </c>
      <c r="AF42">
        <v>10</v>
      </c>
      <c r="AG42">
        <v>17</v>
      </c>
      <c r="AH42">
        <v>34</v>
      </c>
      <c r="AI42">
        <v>0</v>
      </c>
      <c r="AJ42" s="9">
        <f>AA42/Y42</f>
        <v>0.1956521739130435</v>
      </c>
      <c r="AK42" s="9">
        <f>(AA42+AG42)/(Y42+AG42)</f>
        <v>0.3211009174311927</v>
      </c>
      <c r="AL42" s="9">
        <f>(AE42+(AB42*2)+(AC42*3)+(AD42*4))/Y42</f>
        <v>0.358695652173913</v>
      </c>
      <c r="AM42" s="10">
        <f>AK42+AL42</f>
        <v>0.6797965696051057</v>
      </c>
      <c r="AN42" t="str">
        <f>C42</f>
        <v>Duda</v>
      </c>
      <c r="AO42" t="str">
        <f>B42</f>
        <v>Lucas</v>
      </c>
      <c r="AP42" t="str">
        <f>D42</f>
        <v>NYM</v>
      </c>
      <c r="AQ42">
        <v>88</v>
      </c>
      <c r="AR42">
        <v>281</v>
      </c>
      <c r="AS42">
        <v>36</v>
      </c>
      <c r="AT42">
        <v>72</v>
      </c>
      <c r="AU42">
        <v>21</v>
      </c>
      <c r="AV42">
        <v>0</v>
      </c>
      <c r="AW42">
        <v>14</v>
      </c>
      <c r="AX42" s="7">
        <f>AT42-AU42-AV42-AW42</f>
        <v>37</v>
      </c>
      <c r="AY42">
        <v>49</v>
      </c>
      <c r="AZ42">
        <v>39</v>
      </c>
      <c r="BA42">
        <v>70</v>
      </c>
      <c r="BB42">
        <v>2</v>
      </c>
      <c r="BC42" s="9">
        <f>AT42/AR42</f>
        <v>0.25622775800711745</v>
      </c>
      <c r="BD42" s="9">
        <f>(AT42+AZ42)/(AR42+AZ42)</f>
        <v>0.346875</v>
      </c>
      <c r="BE42" s="9">
        <f>(AX42+(AU42*2)+(AV42*3)+(AW42*4))/AR42</f>
        <v>0.4804270462633452</v>
      </c>
      <c r="BF42" s="10">
        <f>BD42+BE42</f>
        <v>0.8273020462633451</v>
      </c>
    </row>
    <row r="43" spans="1:58" ht="12.75">
      <c r="A43" s="1" t="s">
        <v>10</v>
      </c>
      <c r="B43" t="s">
        <v>123</v>
      </c>
      <c r="C43" t="s">
        <v>124</v>
      </c>
      <c r="D43" t="s">
        <v>21</v>
      </c>
      <c r="E43" s="7">
        <f>X43+AQ43</f>
        <v>140</v>
      </c>
      <c r="F43" s="7">
        <f>Y43+AR43</f>
        <v>478</v>
      </c>
      <c r="G43" s="7">
        <f>Z43+AS43</f>
        <v>52</v>
      </c>
      <c r="H43" s="7">
        <f>AA43+AT43</f>
        <v>108</v>
      </c>
      <c r="I43" s="7">
        <f>AB43+AU43</f>
        <v>20</v>
      </c>
      <c r="J43" s="7">
        <f>AC43+AV43</f>
        <v>0</v>
      </c>
      <c r="K43" s="2">
        <f>AD43+AW43</f>
        <v>24</v>
      </c>
      <c r="L43" s="7">
        <f>H43-I43-J43-K43</f>
        <v>64</v>
      </c>
      <c r="M43" s="7">
        <f>AF43+AY43</f>
        <v>62</v>
      </c>
      <c r="N43" s="7">
        <f>AG43+AZ43</f>
        <v>86</v>
      </c>
      <c r="O43" s="7">
        <f>AH43+BA43</f>
        <v>181</v>
      </c>
      <c r="P43" s="7">
        <f>AI43+BB43</f>
        <v>1</v>
      </c>
      <c r="Q43" s="8">
        <f>H43/F43</f>
        <v>0.22594142259414227</v>
      </c>
      <c r="R43" s="9">
        <f>(H43+N43)/(F43+N43)</f>
        <v>0.34397163120567376</v>
      </c>
      <c r="S43" s="9">
        <f>(L43+(I43*2)+(J43*3)+(K43*4))/F43</f>
        <v>0.41841004184100417</v>
      </c>
      <c r="T43" s="10">
        <f>R43+S43</f>
        <v>0.7623816730466779</v>
      </c>
      <c r="U43" t="str">
        <f>C43</f>
        <v>Dunn</v>
      </c>
      <c r="V43" t="str">
        <f>B43</f>
        <v>Adam</v>
      </c>
      <c r="W43" t="str">
        <f>D43</f>
        <v>CWS</v>
      </c>
      <c r="X43">
        <v>62</v>
      </c>
      <c r="Y43">
        <v>215</v>
      </c>
      <c r="Z43">
        <v>19</v>
      </c>
      <c r="AA43">
        <v>49</v>
      </c>
      <c r="AB43">
        <v>6</v>
      </c>
      <c r="AC43">
        <v>0</v>
      </c>
      <c r="AD43">
        <v>10</v>
      </c>
      <c r="AE43" s="7">
        <f>AA43-AB43-AC43-AD43</f>
        <v>33</v>
      </c>
      <c r="AF43">
        <v>26</v>
      </c>
      <c r="AG43">
        <v>30</v>
      </c>
      <c r="AH43">
        <v>81</v>
      </c>
      <c r="AI43">
        <v>0</v>
      </c>
      <c r="AJ43" s="9">
        <f>AA43/Y43</f>
        <v>0.22790697674418606</v>
      </c>
      <c r="AK43" s="9">
        <f>(AA43+AG43)/(Y43+AG43)</f>
        <v>0.3224489795918367</v>
      </c>
      <c r="AL43" s="9">
        <f>(AE43+(AB43*2)+(AC43*3)+(AD43*4))/Y43</f>
        <v>0.3953488372093023</v>
      </c>
      <c r="AM43" s="10">
        <f>AK43+AL43</f>
        <v>0.717797816801139</v>
      </c>
      <c r="AN43" t="str">
        <f>C43</f>
        <v>Dunn</v>
      </c>
      <c r="AO43" t="str">
        <f>B43</f>
        <v>Adam</v>
      </c>
      <c r="AP43" t="str">
        <f>D43</f>
        <v>CWS</v>
      </c>
      <c r="AQ43">
        <v>78</v>
      </c>
      <c r="AR43">
        <v>263</v>
      </c>
      <c r="AS43">
        <v>33</v>
      </c>
      <c r="AT43">
        <v>59</v>
      </c>
      <c r="AU43">
        <v>14</v>
      </c>
      <c r="AV43">
        <v>0</v>
      </c>
      <c r="AW43">
        <v>14</v>
      </c>
      <c r="AX43" s="7">
        <f>AT43-AU43-AV43-AW43</f>
        <v>31</v>
      </c>
      <c r="AY43">
        <v>36</v>
      </c>
      <c r="AZ43">
        <v>56</v>
      </c>
      <c r="BA43">
        <v>100</v>
      </c>
      <c r="BB43">
        <v>1</v>
      </c>
      <c r="BC43" s="9">
        <f>AT43/AR43</f>
        <v>0.22433460076045628</v>
      </c>
      <c r="BD43" s="9">
        <f>(AT43+AZ43)/(AR43+AZ43)</f>
        <v>0.3605015673981191</v>
      </c>
      <c r="BE43" s="9">
        <f>(AX43+(AU43*2)+(AV43*3)+(AW43*4))/AR43</f>
        <v>0.4372623574144487</v>
      </c>
      <c r="BF43" s="10">
        <f>BD43+BE43</f>
        <v>0.7977639248125679</v>
      </c>
    </row>
    <row r="44" spans="1:58" ht="12.75">
      <c r="A44" s="1" t="s">
        <v>34</v>
      </c>
      <c r="B44" t="s">
        <v>123</v>
      </c>
      <c r="C44" t="s">
        <v>125</v>
      </c>
      <c r="D44" t="s">
        <v>126</v>
      </c>
      <c r="E44" s="7">
        <f>X44+AQ44</f>
        <v>134</v>
      </c>
      <c r="F44" s="7">
        <f>Y44+AR44</f>
        <v>530</v>
      </c>
      <c r="G44" s="7">
        <f>Z44+AS44</f>
        <v>80</v>
      </c>
      <c r="H44" s="7">
        <f>AA44+AT44</f>
        <v>140</v>
      </c>
      <c r="I44" s="7">
        <f>AB44+AU44</f>
        <v>25</v>
      </c>
      <c r="J44" s="7">
        <f>AC44+AV44</f>
        <v>9</v>
      </c>
      <c r="K44" s="2">
        <f>AD44+AW44</f>
        <v>4</v>
      </c>
      <c r="L44" s="7">
        <f>H44-I44-J44-K44</f>
        <v>102</v>
      </c>
      <c r="M44" s="7">
        <f>AF44+AY44</f>
        <v>45</v>
      </c>
      <c r="N44" s="7">
        <f>AG44+AZ44</f>
        <v>43</v>
      </c>
      <c r="O44" s="7">
        <f>AH44+BA44</f>
        <v>98</v>
      </c>
      <c r="P44" s="7">
        <f>AI44+BB44</f>
        <v>13</v>
      </c>
      <c r="Q44" s="8">
        <f>H44/F44</f>
        <v>0.2641509433962264</v>
      </c>
      <c r="R44" s="9">
        <f>(H44+N44)/(F44+N44)</f>
        <v>0.3193717277486911</v>
      </c>
      <c r="S44" s="9">
        <f>(L44+(I44*2)+(J44*3)+(K44*4))/F44</f>
        <v>0.36792452830188677</v>
      </c>
      <c r="T44" s="10">
        <f>R44+S44</f>
        <v>0.6872962560505779</v>
      </c>
      <c r="U44" t="str">
        <f>C44</f>
        <v>Eaton</v>
      </c>
      <c r="V44" t="str">
        <f>B44</f>
        <v>Adam</v>
      </c>
      <c r="W44" t="str">
        <f>D44</f>
        <v>ARZ / CWS</v>
      </c>
      <c r="X44">
        <v>60</v>
      </c>
      <c r="Y44">
        <v>234</v>
      </c>
      <c r="Z44">
        <v>38</v>
      </c>
      <c r="AA44">
        <v>60</v>
      </c>
      <c r="AB44">
        <v>10</v>
      </c>
      <c r="AC44">
        <v>3</v>
      </c>
      <c r="AD44">
        <v>3</v>
      </c>
      <c r="AE44" s="7">
        <f>AA44-AB44-AC44-AD44</f>
        <v>44</v>
      </c>
      <c r="AF44">
        <v>20</v>
      </c>
      <c r="AG44">
        <v>15</v>
      </c>
      <c r="AH44">
        <v>42</v>
      </c>
      <c r="AI44">
        <v>5</v>
      </c>
      <c r="AJ44" s="9">
        <f>AA44/Y44</f>
        <v>0.2564102564102564</v>
      </c>
      <c r="AK44" s="9">
        <f>(AA44+AG44)/(Y44+AG44)</f>
        <v>0.30120481927710846</v>
      </c>
      <c r="AL44" s="9">
        <f>(AE44+(AB44*2)+(AC44*3)+(AD44*4))/Y44</f>
        <v>0.36324786324786323</v>
      </c>
      <c r="AM44" s="10">
        <f>AK44+AL44</f>
        <v>0.6644526825249717</v>
      </c>
      <c r="AN44" t="str">
        <f>C44</f>
        <v>Eaton</v>
      </c>
      <c r="AO44" t="str">
        <f>B44</f>
        <v>Adam</v>
      </c>
      <c r="AP44" t="str">
        <f>D44</f>
        <v>ARZ / CWS</v>
      </c>
      <c r="AQ44">
        <v>74</v>
      </c>
      <c r="AR44">
        <v>296</v>
      </c>
      <c r="AS44">
        <v>42</v>
      </c>
      <c r="AT44">
        <v>80</v>
      </c>
      <c r="AU44">
        <v>15</v>
      </c>
      <c r="AV44">
        <v>6</v>
      </c>
      <c r="AW44">
        <v>1</v>
      </c>
      <c r="AX44" s="7">
        <f>AT44-AU44-AV44-AW44</f>
        <v>58</v>
      </c>
      <c r="AY44">
        <v>25</v>
      </c>
      <c r="AZ44">
        <v>28</v>
      </c>
      <c r="BA44">
        <v>56</v>
      </c>
      <c r="BB44">
        <v>8</v>
      </c>
      <c r="BC44" s="9">
        <f>AT44/AR44</f>
        <v>0.2702702702702703</v>
      </c>
      <c r="BD44" s="9">
        <f>(AT44+AZ44)/(AR44+AZ44)</f>
        <v>0.3333333333333333</v>
      </c>
      <c r="BE44" s="9">
        <f>(AX44+(AU44*2)+(AV44*3)+(AW44*4))/AR44</f>
        <v>0.3716216216216216</v>
      </c>
      <c r="BF44" s="10">
        <f>BD44+BE44</f>
        <v>0.704954954954955</v>
      </c>
    </row>
    <row r="45" spans="1:58" ht="12.75">
      <c r="A45" s="1" t="s">
        <v>34</v>
      </c>
      <c r="B45" t="s">
        <v>127</v>
      </c>
      <c r="C45" t="s">
        <v>128</v>
      </c>
      <c r="D45" t="s">
        <v>129</v>
      </c>
      <c r="E45" s="7">
        <f>X45+AQ45</f>
        <v>137</v>
      </c>
      <c r="F45" s="7">
        <f>Y45+AR45</f>
        <v>555</v>
      </c>
      <c r="G45" s="7">
        <f>Z45+AS45</f>
        <v>77</v>
      </c>
      <c r="H45" s="7">
        <f>AA45+AT45</f>
        <v>157</v>
      </c>
      <c r="I45" s="7">
        <f>AB45+AU45</f>
        <v>30</v>
      </c>
      <c r="J45" s="7">
        <f>AC45+AV45</f>
        <v>3</v>
      </c>
      <c r="K45" s="2">
        <f>AD45+AW45</f>
        <v>12</v>
      </c>
      <c r="L45" s="7">
        <f>H45-I45-J45-K45</f>
        <v>112</v>
      </c>
      <c r="M45" s="7">
        <f>AF45+AY45</f>
        <v>62</v>
      </c>
      <c r="N45" s="7">
        <f>AG45+AZ45</f>
        <v>48</v>
      </c>
      <c r="O45" s="7">
        <f>AH45+BA45</f>
        <v>104</v>
      </c>
      <c r="P45" s="7">
        <f>AI45+BB45</f>
        <v>40</v>
      </c>
      <c r="Q45" s="8">
        <f>H45/F45</f>
        <v>0.2828828828828829</v>
      </c>
      <c r="R45" s="9">
        <f>(H45+N45)/(F45+N45)</f>
        <v>0.33996683250414594</v>
      </c>
      <c r="S45" s="9">
        <f>(L45+(I45*2)+(J45*3)+(K45*4))/F45</f>
        <v>0.4126126126126126</v>
      </c>
      <c r="T45" s="10">
        <f>R45+S45</f>
        <v>0.7525794451167586</v>
      </c>
      <c r="U45" t="str">
        <f>C45</f>
        <v>Ellsbury</v>
      </c>
      <c r="V45" t="str">
        <f>B45</f>
        <v>Jacoby</v>
      </c>
      <c r="W45" t="str">
        <f>D45</f>
        <v>BOS / NYY</v>
      </c>
      <c r="X45">
        <v>46</v>
      </c>
      <c r="Y45">
        <v>200</v>
      </c>
      <c r="Z45">
        <v>33</v>
      </c>
      <c r="AA45">
        <v>57</v>
      </c>
      <c r="AB45">
        <v>10</v>
      </c>
      <c r="AC45">
        <v>1</v>
      </c>
      <c r="AD45">
        <v>6</v>
      </c>
      <c r="AE45" s="7">
        <f>AA45-AB45-AC45-AD45</f>
        <v>40</v>
      </c>
      <c r="AF45">
        <v>20</v>
      </c>
      <c r="AG45">
        <v>13</v>
      </c>
      <c r="AH45">
        <v>41</v>
      </c>
      <c r="AI45">
        <v>16</v>
      </c>
      <c r="AJ45" s="9">
        <f>AA45/Y45</f>
        <v>0.285</v>
      </c>
      <c r="AK45" s="9">
        <f>(AA45+AG45)/(Y45+AG45)</f>
        <v>0.3286384976525822</v>
      </c>
      <c r="AL45" s="9">
        <f>(AE45+(AB45*2)+(AC45*3)+(AD45*4))/Y45</f>
        <v>0.435</v>
      </c>
      <c r="AM45" s="10">
        <f>AK45+AL45</f>
        <v>0.7636384976525822</v>
      </c>
      <c r="AN45" t="str">
        <f>C45</f>
        <v>Ellsbury</v>
      </c>
      <c r="AO45" t="str">
        <f>B45</f>
        <v>Jacoby</v>
      </c>
      <c r="AP45" t="str">
        <f>D45</f>
        <v>BOS / NYY</v>
      </c>
      <c r="AQ45">
        <v>91</v>
      </c>
      <c r="AR45">
        <v>355</v>
      </c>
      <c r="AS45">
        <v>44</v>
      </c>
      <c r="AT45">
        <v>100</v>
      </c>
      <c r="AU45">
        <v>20</v>
      </c>
      <c r="AV45">
        <v>2</v>
      </c>
      <c r="AW45">
        <v>6</v>
      </c>
      <c r="AX45" s="7">
        <f>AT45-AU45-AV45-AW45</f>
        <v>72</v>
      </c>
      <c r="AY45">
        <v>42</v>
      </c>
      <c r="AZ45">
        <v>35</v>
      </c>
      <c r="BA45">
        <v>63</v>
      </c>
      <c r="BB45">
        <v>24</v>
      </c>
      <c r="BC45" s="9">
        <f>AT45/AR45</f>
        <v>0.28169014084507044</v>
      </c>
      <c r="BD45" s="9">
        <f>(AT45+AZ45)/(AR45+AZ45)</f>
        <v>0.34615384615384615</v>
      </c>
      <c r="BE45" s="9">
        <f>(AX45+(AU45*2)+(AV45*3)+(AW45*4))/AR45</f>
        <v>0.4</v>
      </c>
      <c r="BF45" s="10">
        <f>BD45+BE45</f>
        <v>0.7461538461538462</v>
      </c>
    </row>
    <row r="46" spans="1:58" ht="12.75">
      <c r="A46" s="1" t="s">
        <v>10</v>
      </c>
      <c r="B46" t="s">
        <v>130</v>
      </c>
      <c r="C46" t="s">
        <v>131</v>
      </c>
      <c r="D46" t="s">
        <v>42</v>
      </c>
      <c r="E46" s="7">
        <f>X46+AQ46</f>
        <v>139</v>
      </c>
      <c r="F46" s="7">
        <f>Y46+AR46</f>
        <v>510</v>
      </c>
      <c r="G46" s="7">
        <f>Z46+AS46</f>
        <v>87</v>
      </c>
      <c r="H46" s="7">
        <f>AA46+AT46</f>
        <v>143</v>
      </c>
      <c r="I46" s="7">
        <f>AB46+AU46</f>
        <v>34</v>
      </c>
      <c r="J46" s="7">
        <f>AC46+AV46</f>
        <v>2</v>
      </c>
      <c r="K46" s="2">
        <f>AD46+AW46</f>
        <v>37</v>
      </c>
      <c r="L46" s="7">
        <f>H46-I46-J46-K46</f>
        <v>70</v>
      </c>
      <c r="M46" s="7">
        <f>AF46+AY46</f>
        <v>102</v>
      </c>
      <c r="N46" s="7">
        <f>AG46+AZ46</f>
        <v>81</v>
      </c>
      <c r="O46" s="7">
        <f>AH46+BA46</f>
        <v>75</v>
      </c>
      <c r="P46" s="7">
        <f>AI46+BB46</f>
        <v>5</v>
      </c>
      <c r="Q46" s="8">
        <f>H46/F46</f>
        <v>0.2803921568627451</v>
      </c>
      <c r="R46" s="9">
        <f>(H46+N46)/(F46+N46)</f>
        <v>0.3790186125211506</v>
      </c>
      <c r="S46" s="9">
        <f>(L46+(I46*2)+(J46*3)+(K46*4))/F46</f>
        <v>0.5725490196078431</v>
      </c>
      <c r="T46" s="10">
        <f>R46+S46</f>
        <v>0.9515676321289936</v>
      </c>
      <c r="U46" t="str">
        <f>C46</f>
        <v>Encarnacion</v>
      </c>
      <c r="V46" t="str">
        <f>B46</f>
        <v>Edwin</v>
      </c>
      <c r="W46" t="str">
        <f>D46</f>
        <v>TOR</v>
      </c>
      <c r="X46">
        <v>51</v>
      </c>
      <c r="Y46">
        <v>182</v>
      </c>
      <c r="Z46">
        <v>30</v>
      </c>
      <c r="AA46">
        <v>52</v>
      </c>
      <c r="AB46">
        <v>13</v>
      </c>
      <c r="AC46">
        <v>0</v>
      </c>
      <c r="AD46">
        <v>11</v>
      </c>
      <c r="AE46" s="7">
        <f>AA46-AB46-AC46-AD46</f>
        <v>28</v>
      </c>
      <c r="AF46">
        <v>32</v>
      </c>
      <c r="AG46">
        <v>36</v>
      </c>
      <c r="AH46">
        <v>17</v>
      </c>
      <c r="AI46">
        <v>3</v>
      </c>
      <c r="AJ46" s="9">
        <f>AA46/Y46</f>
        <v>0.2857142857142857</v>
      </c>
      <c r="AK46" s="9">
        <f>(AA46+AG46)/(Y46+AG46)</f>
        <v>0.4036697247706422</v>
      </c>
      <c r="AL46" s="9">
        <f>(AE46+(AB46*2)+(AC46*3)+(AD46*4))/Y46</f>
        <v>0.5384615384615384</v>
      </c>
      <c r="AM46" s="10">
        <f>AK46+AL46</f>
        <v>0.9421312632321807</v>
      </c>
      <c r="AN46" t="str">
        <f>C46</f>
        <v>Encarnacion</v>
      </c>
      <c r="AO46" t="str">
        <f>B46</f>
        <v>Edwin</v>
      </c>
      <c r="AP46" t="str">
        <f>D46</f>
        <v>TOR</v>
      </c>
      <c r="AQ46">
        <v>88</v>
      </c>
      <c r="AR46">
        <v>328</v>
      </c>
      <c r="AS46">
        <v>57</v>
      </c>
      <c r="AT46">
        <v>91</v>
      </c>
      <c r="AU46">
        <v>21</v>
      </c>
      <c r="AV46">
        <v>2</v>
      </c>
      <c r="AW46">
        <v>26</v>
      </c>
      <c r="AX46" s="7">
        <f>AT46-AU46-AV46-AW46</f>
        <v>42</v>
      </c>
      <c r="AY46">
        <v>70</v>
      </c>
      <c r="AZ46">
        <v>45</v>
      </c>
      <c r="BA46">
        <v>58</v>
      </c>
      <c r="BB46">
        <v>2</v>
      </c>
      <c r="BC46" s="9">
        <f>AT46/AR46</f>
        <v>0.2774390243902439</v>
      </c>
      <c r="BD46" s="9">
        <f>(AT46+AZ46)/(AR46+AZ46)</f>
        <v>0.3646112600536193</v>
      </c>
      <c r="BE46" s="9">
        <f>(AX46+(AU46*2)+(AV46*3)+(AW46*4))/AR46</f>
        <v>0.5914634146341463</v>
      </c>
      <c r="BF46" s="10">
        <f>BD46+BE46</f>
        <v>0.9560746746877656</v>
      </c>
    </row>
    <row r="47" spans="1:58" ht="12.75">
      <c r="A47" s="1" t="s">
        <v>30</v>
      </c>
      <c r="B47" t="s">
        <v>132</v>
      </c>
      <c r="C47" t="s">
        <v>133</v>
      </c>
      <c r="D47" t="s">
        <v>116</v>
      </c>
      <c r="E47" s="7">
        <f>X47+AQ47</f>
        <v>89</v>
      </c>
      <c r="F47" s="7">
        <f>Y47+AR47</f>
        <v>289</v>
      </c>
      <c r="G47" s="7">
        <f>Z47+AS47</f>
        <v>34</v>
      </c>
      <c r="H47" s="7">
        <f>AA47+AT47</f>
        <v>80</v>
      </c>
      <c r="I47" s="7">
        <f>AB47+AU47</f>
        <v>28</v>
      </c>
      <c r="J47" s="7">
        <f>AC47+AV47</f>
        <v>0</v>
      </c>
      <c r="K47" s="2">
        <f>AD47+AW47</f>
        <v>3</v>
      </c>
      <c r="L47" s="7">
        <f>H47-I47-J47-K47</f>
        <v>49</v>
      </c>
      <c r="M47" s="7">
        <f>AF47+AY47</f>
        <v>22</v>
      </c>
      <c r="N47" s="7">
        <f>AG47+AZ47</f>
        <v>17</v>
      </c>
      <c r="O47" s="7">
        <f>AH47+BA47</f>
        <v>68</v>
      </c>
      <c r="P47" s="7">
        <f>AI47+BB47</f>
        <v>1</v>
      </c>
      <c r="Q47" s="8">
        <f>H47/F47</f>
        <v>0.2768166089965398</v>
      </c>
      <c r="R47" s="9">
        <f>(H47+N47)/(F47+N47)</f>
        <v>0.31699346405228757</v>
      </c>
      <c r="S47" s="9">
        <f>(L47+(I47*2)+(J47*3)+(K47*4))/F47</f>
        <v>0.40484429065743943</v>
      </c>
      <c r="T47" s="10">
        <f>R47+S47</f>
        <v>0.721837754709727</v>
      </c>
      <c r="U47" t="str">
        <f>C47</f>
        <v>Escobar</v>
      </c>
      <c r="V47" t="str">
        <f>B47</f>
        <v>Eduardo</v>
      </c>
      <c r="W47" t="str">
        <f>D47</f>
        <v>MIN</v>
      </c>
      <c r="X47">
        <v>11</v>
      </c>
      <c r="Y47">
        <v>34</v>
      </c>
      <c r="Z47">
        <v>3</v>
      </c>
      <c r="AA47">
        <v>11</v>
      </c>
      <c r="AB47">
        <v>3</v>
      </c>
      <c r="AC47">
        <v>0</v>
      </c>
      <c r="AD47">
        <v>0</v>
      </c>
      <c r="AE47" s="7">
        <f>AA47-AB47-AC47-AD47</f>
        <v>8</v>
      </c>
      <c r="AF47">
        <v>1</v>
      </c>
      <c r="AG47">
        <v>1</v>
      </c>
      <c r="AH47">
        <v>11</v>
      </c>
      <c r="AI47">
        <v>0</v>
      </c>
      <c r="AJ47" s="9">
        <f>AA47/Y47</f>
        <v>0.3235294117647059</v>
      </c>
      <c r="AK47" s="9">
        <f>(AA47+AG47)/(Y47+AG47)</f>
        <v>0.34285714285714286</v>
      </c>
      <c r="AL47" s="9">
        <f>(AE47+(AB47*2)+(AC47*3)+(AD47*4))/Y47</f>
        <v>0.4117647058823529</v>
      </c>
      <c r="AM47" s="10">
        <f>AK47+AL47</f>
        <v>0.7546218487394958</v>
      </c>
      <c r="AN47" t="str">
        <f>C47</f>
        <v>Escobar</v>
      </c>
      <c r="AO47" t="str">
        <f>B47</f>
        <v>Eduardo</v>
      </c>
      <c r="AP47" t="str">
        <f>D47</f>
        <v>MIN</v>
      </c>
      <c r="AQ47">
        <v>78</v>
      </c>
      <c r="AR47">
        <v>255</v>
      </c>
      <c r="AS47">
        <v>31</v>
      </c>
      <c r="AT47">
        <v>69</v>
      </c>
      <c r="AU47">
        <v>25</v>
      </c>
      <c r="AV47">
        <v>0</v>
      </c>
      <c r="AW47">
        <v>3</v>
      </c>
      <c r="AX47" s="7">
        <f>AT47-AU47-AV47-AW47</f>
        <v>41</v>
      </c>
      <c r="AY47">
        <v>21</v>
      </c>
      <c r="AZ47">
        <v>16</v>
      </c>
      <c r="BA47">
        <v>57</v>
      </c>
      <c r="BB47">
        <v>1</v>
      </c>
      <c r="BC47" s="9">
        <f>AT47/AR47</f>
        <v>0.27058823529411763</v>
      </c>
      <c r="BD47" s="9">
        <f>(AT47+AZ47)/(AR47+AZ47)</f>
        <v>0.31365313653136534</v>
      </c>
      <c r="BE47" s="9">
        <f>(AX47+(AU47*2)+(AV47*3)+(AW47*4))/AR47</f>
        <v>0.403921568627451</v>
      </c>
      <c r="BF47" s="10">
        <f>BD47+BE47</f>
        <v>0.7175747051588164</v>
      </c>
    </row>
    <row r="48" spans="1:58" ht="12.75">
      <c r="A48" s="1" t="s">
        <v>30</v>
      </c>
      <c r="B48" t="s">
        <v>134</v>
      </c>
      <c r="C48" t="s">
        <v>133</v>
      </c>
      <c r="D48" t="s">
        <v>67</v>
      </c>
      <c r="E48" s="7">
        <f>X48+AQ48</f>
        <v>162</v>
      </c>
      <c r="F48" s="7">
        <f>Y48+AR48</f>
        <v>582</v>
      </c>
      <c r="G48" s="7">
        <f>Z48+AS48</f>
        <v>61</v>
      </c>
      <c r="H48" s="7">
        <f>AA48+AT48</f>
        <v>148</v>
      </c>
      <c r="I48" s="7">
        <f>AB48+AU48</f>
        <v>30</v>
      </c>
      <c r="J48" s="7">
        <f>AC48+AV48</f>
        <v>3</v>
      </c>
      <c r="K48" s="2">
        <f>AD48+AW48</f>
        <v>3</v>
      </c>
      <c r="L48" s="7">
        <f>H48-I48-J48-K48</f>
        <v>112</v>
      </c>
      <c r="M48" s="7">
        <f>AF48+AY48</f>
        <v>49</v>
      </c>
      <c r="N48" s="7">
        <f>AG48+AZ48</f>
        <v>20</v>
      </c>
      <c r="O48" s="7">
        <f>AH48+BA48</f>
        <v>90</v>
      </c>
      <c r="P48" s="7">
        <f>AI48+BB48</f>
        <v>32</v>
      </c>
      <c r="Q48" s="8">
        <f>H48/F48</f>
        <v>0.2542955326460481</v>
      </c>
      <c r="R48" s="9">
        <f>(H48+N48)/(F48+N48)</f>
        <v>0.27906976744186046</v>
      </c>
      <c r="S48" s="9">
        <f>(L48+(I48*2)+(J48*3)+(K48*4))/F48</f>
        <v>0.3316151202749141</v>
      </c>
      <c r="T48" s="10">
        <f>R48+S48</f>
        <v>0.6106848877167745</v>
      </c>
      <c r="U48" t="str">
        <f>C48</f>
        <v>Escobar</v>
      </c>
      <c r="V48" t="str">
        <f>B48</f>
        <v>Alcides</v>
      </c>
      <c r="W48" t="str">
        <f>D48</f>
        <v>KC</v>
      </c>
      <c r="X48">
        <v>68</v>
      </c>
      <c r="Y48">
        <v>250</v>
      </c>
      <c r="Z48">
        <v>19</v>
      </c>
      <c r="AA48">
        <v>54</v>
      </c>
      <c r="AB48">
        <v>6</v>
      </c>
      <c r="AC48">
        <v>1</v>
      </c>
      <c r="AD48">
        <v>1</v>
      </c>
      <c r="AE48" s="7">
        <f>AA48-AB48-AC48-AD48</f>
        <v>46</v>
      </c>
      <c r="AF48">
        <v>20</v>
      </c>
      <c r="AG48">
        <v>5</v>
      </c>
      <c r="AH48">
        <v>37</v>
      </c>
      <c r="AI48">
        <v>10</v>
      </c>
      <c r="AJ48" s="9">
        <f>AA48/Y48</f>
        <v>0.216</v>
      </c>
      <c r="AK48" s="9">
        <f>(AA48+AG48)/(Y48+AG48)</f>
        <v>0.23137254901960785</v>
      </c>
      <c r="AL48" s="9">
        <f>(AE48+(AB48*2)+(AC48*3)+(AD48*4))/Y48</f>
        <v>0.26</v>
      </c>
      <c r="AM48" s="10">
        <f>AK48+AL48</f>
        <v>0.49137254901960786</v>
      </c>
      <c r="AN48" t="str">
        <f>C48</f>
        <v>Escobar</v>
      </c>
      <c r="AO48" t="str">
        <f>B48</f>
        <v>Alcides</v>
      </c>
      <c r="AP48" t="str">
        <f>D48</f>
        <v>KC</v>
      </c>
      <c r="AQ48">
        <v>94</v>
      </c>
      <c r="AR48">
        <v>332</v>
      </c>
      <c r="AS48">
        <v>42</v>
      </c>
      <c r="AT48">
        <v>94</v>
      </c>
      <c r="AU48">
        <v>24</v>
      </c>
      <c r="AV48">
        <v>2</v>
      </c>
      <c r="AW48">
        <v>2</v>
      </c>
      <c r="AX48" s="7">
        <f>AT48-AU48-AV48-AW48</f>
        <v>66</v>
      </c>
      <c r="AY48">
        <v>29</v>
      </c>
      <c r="AZ48">
        <v>15</v>
      </c>
      <c r="BA48">
        <v>53</v>
      </c>
      <c r="BB48">
        <v>22</v>
      </c>
      <c r="BC48" s="9">
        <f>AT48/AR48</f>
        <v>0.28313253012048195</v>
      </c>
      <c r="BD48" s="9">
        <f>(AT48+AZ48)/(AR48+AZ48)</f>
        <v>0.31412103746397696</v>
      </c>
      <c r="BE48" s="9">
        <f>(AX48+(AU48*2)+(AV48*3)+(AW48*4))/AR48</f>
        <v>0.3855421686746988</v>
      </c>
      <c r="BF48" s="10">
        <f>BD48+BE48</f>
        <v>0.6996632061386758</v>
      </c>
    </row>
    <row r="49" spans="1:58" ht="12.75">
      <c r="A49" s="1" t="s">
        <v>34</v>
      </c>
      <c r="B49" t="s">
        <v>135</v>
      </c>
      <c r="C49" t="s">
        <v>136</v>
      </c>
      <c r="D49" t="s">
        <v>95</v>
      </c>
      <c r="E49" s="7">
        <f>X49+AQ49</f>
        <v>133</v>
      </c>
      <c r="F49" s="7">
        <f>Y49+AR49</f>
        <v>430</v>
      </c>
      <c r="G49" s="7">
        <f>Z49+AS49</f>
        <v>48</v>
      </c>
      <c r="H49" s="7">
        <f>AA49+AT49</f>
        <v>113</v>
      </c>
      <c r="I49" s="7">
        <f>AB49+AU49</f>
        <v>28</v>
      </c>
      <c r="J49" s="7">
        <f>AC49+AV49</f>
        <v>5</v>
      </c>
      <c r="K49" s="2">
        <f>AD49+AW49</f>
        <v>11</v>
      </c>
      <c r="L49" s="7">
        <f>H49-I49-J49-K49</f>
        <v>69</v>
      </c>
      <c r="M49" s="7">
        <f>AF49+AY49</f>
        <v>58</v>
      </c>
      <c r="N49" s="7">
        <f>AG49+AZ49</f>
        <v>45</v>
      </c>
      <c r="O49" s="7">
        <f>AH49+BA49</f>
        <v>96</v>
      </c>
      <c r="P49" s="7">
        <f>AI49+BB49</f>
        <v>2</v>
      </c>
      <c r="Q49" s="8">
        <f>H49/F49</f>
        <v>0.2627906976744186</v>
      </c>
      <c r="R49" s="9">
        <f>(H49+N49)/(F49+N49)</f>
        <v>0.33263157894736844</v>
      </c>
      <c r="S49" s="9">
        <f>(L49+(I49*2)+(J49*3)+(K49*4))/F49</f>
        <v>0.42790697674418604</v>
      </c>
      <c r="T49" s="10">
        <f>R49+S49</f>
        <v>0.7605385556915545</v>
      </c>
      <c r="U49" t="str">
        <f>C49</f>
        <v>Ethier</v>
      </c>
      <c r="V49" t="str">
        <f>B49</f>
        <v>Andre</v>
      </c>
      <c r="W49" t="str">
        <f>D49</f>
        <v>LAD</v>
      </c>
      <c r="X49">
        <v>51</v>
      </c>
      <c r="Y49">
        <v>169</v>
      </c>
      <c r="Z49">
        <v>26</v>
      </c>
      <c r="AA49">
        <v>47</v>
      </c>
      <c r="AB49">
        <v>15</v>
      </c>
      <c r="AC49">
        <v>1</v>
      </c>
      <c r="AD49">
        <v>7</v>
      </c>
      <c r="AE49" s="7">
        <f>AA49-AB49-AC49-AD49</f>
        <v>24</v>
      </c>
      <c r="AF49">
        <v>24</v>
      </c>
      <c r="AG49">
        <v>25</v>
      </c>
      <c r="AH49">
        <v>43</v>
      </c>
      <c r="AI49">
        <v>1</v>
      </c>
      <c r="AJ49" s="9">
        <f>AA49/Y49</f>
        <v>0.2781065088757396</v>
      </c>
      <c r="AK49" s="9">
        <f>(AA49+AG49)/(Y49+AG49)</f>
        <v>0.3711340206185567</v>
      </c>
      <c r="AL49" s="9">
        <f>(AE49+(AB49*2)+(AC49*3)+(AD49*4))/Y49</f>
        <v>0.5029585798816568</v>
      </c>
      <c r="AM49" s="10">
        <f>AK49+AL49</f>
        <v>0.8740926005002135</v>
      </c>
      <c r="AN49" t="str">
        <f>C49</f>
        <v>Ethier</v>
      </c>
      <c r="AO49" t="str">
        <f>B49</f>
        <v>Andre</v>
      </c>
      <c r="AP49" t="str">
        <f>D49</f>
        <v>LAD</v>
      </c>
      <c r="AQ49">
        <v>82</v>
      </c>
      <c r="AR49">
        <v>261</v>
      </c>
      <c r="AS49">
        <v>22</v>
      </c>
      <c r="AT49">
        <v>66</v>
      </c>
      <c r="AU49">
        <v>13</v>
      </c>
      <c r="AV49">
        <v>4</v>
      </c>
      <c r="AW49">
        <v>4</v>
      </c>
      <c r="AX49" s="7">
        <f>AT49-AU49-AV49-AW49</f>
        <v>45</v>
      </c>
      <c r="AY49">
        <v>34</v>
      </c>
      <c r="AZ49">
        <v>20</v>
      </c>
      <c r="BA49">
        <v>53</v>
      </c>
      <c r="BB49">
        <v>1</v>
      </c>
      <c r="BC49" s="9">
        <f>AT49/AR49</f>
        <v>0.25287356321839083</v>
      </c>
      <c r="BD49" s="9">
        <f>(AT49+AZ49)/(AR49+AZ49)</f>
        <v>0.30604982206405695</v>
      </c>
      <c r="BE49" s="9">
        <f>(AX49+(AU49*2)+(AV49*3)+(AW49*4))/AR49</f>
        <v>0.3793103448275862</v>
      </c>
      <c r="BF49" s="10">
        <f>BD49+BE49</f>
        <v>0.6853601668916431</v>
      </c>
    </row>
    <row r="50" spans="1:58" ht="12.75">
      <c r="A50" s="1" t="s">
        <v>10</v>
      </c>
      <c r="B50" t="s">
        <v>137</v>
      </c>
      <c r="C50" t="s">
        <v>138</v>
      </c>
      <c r="D50" t="s">
        <v>139</v>
      </c>
      <c r="E50" s="7">
        <f>X50+AQ50</f>
        <v>110</v>
      </c>
      <c r="F50" s="7">
        <f>Y50+AR50</f>
        <v>411</v>
      </c>
      <c r="G50" s="7">
        <f>Z50+AS50</f>
        <v>53</v>
      </c>
      <c r="H50" s="7">
        <f>AA50+AT50</f>
        <v>114</v>
      </c>
      <c r="I50" s="7">
        <f>AB50+AU50</f>
        <v>23</v>
      </c>
      <c r="J50" s="7">
        <f>AC50+AV50</f>
        <v>0</v>
      </c>
      <c r="K50" s="2">
        <f>AD50+AW50</f>
        <v>12</v>
      </c>
      <c r="L50" s="7">
        <f>H50-I50-J50-K50</f>
        <v>79</v>
      </c>
      <c r="M50" s="7">
        <f>AF50+AY50</f>
        <v>53</v>
      </c>
      <c r="N50" s="7">
        <f>AG50+AZ50</f>
        <v>50</v>
      </c>
      <c r="O50" s="7">
        <f>AH50+BA50</f>
        <v>67</v>
      </c>
      <c r="P50" s="7">
        <f>AI50+BB50</f>
        <v>0</v>
      </c>
      <c r="Q50" s="8">
        <f>H50/F50</f>
        <v>0.2773722627737226</v>
      </c>
      <c r="R50" s="9">
        <f>(H50+N50)/(F50+N50)</f>
        <v>0.3557483731019523</v>
      </c>
      <c r="S50" s="9">
        <f>(L50+(I50*2)+(J50*3)+(K50*4))/F50</f>
        <v>0.4209245742092457</v>
      </c>
      <c r="T50" s="10">
        <f>R50+S50</f>
        <v>0.776672947311198</v>
      </c>
      <c r="U50" t="str">
        <f>C50</f>
        <v>Fielder</v>
      </c>
      <c r="V50" t="str">
        <f>B50</f>
        <v>Prince</v>
      </c>
      <c r="W50" t="str">
        <f>D50</f>
        <v>DET / TEX</v>
      </c>
      <c r="X50">
        <v>68</v>
      </c>
      <c r="Y50">
        <v>261</v>
      </c>
      <c r="Z50">
        <v>34</v>
      </c>
      <c r="AA50">
        <v>77</v>
      </c>
      <c r="AB50">
        <v>15</v>
      </c>
      <c r="AC50">
        <v>0</v>
      </c>
      <c r="AD50">
        <v>9</v>
      </c>
      <c r="AE50" s="7">
        <f>AA50-AB50-AC50-AD50</f>
        <v>53</v>
      </c>
      <c r="AF50">
        <v>37</v>
      </c>
      <c r="AG50">
        <v>25</v>
      </c>
      <c r="AH50">
        <v>43</v>
      </c>
      <c r="AI50">
        <v>0</v>
      </c>
      <c r="AJ50" s="9">
        <f>AA50/Y50</f>
        <v>0.2950191570881226</v>
      </c>
      <c r="AK50" s="9">
        <f>(AA50+AG50)/(Y50+AG50)</f>
        <v>0.35664335664335667</v>
      </c>
      <c r="AL50" s="9">
        <f>(AE50+(AB50*2)+(AC50*3)+(AD50*4))/Y50</f>
        <v>0.4559386973180077</v>
      </c>
      <c r="AM50" s="10">
        <f>AK50+AL50</f>
        <v>0.8125820539613644</v>
      </c>
      <c r="AN50" t="str">
        <f>C50</f>
        <v>Fielder</v>
      </c>
      <c r="AO50" t="str">
        <f>B50</f>
        <v>Prince</v>
      </c>
      <c r="AP50" t="str">
        <f>D50</f>
        <v>DET / TEX</v>
      </c>
      <c r="AQ50">
        <v>42</v>
      </c>
      <c r="AR50">
        <v>150</v>
      </c>
      <c r="AS50">
        <v>19</v>
      </c>
      <c r="AT50">
        <v>37</v>
      </c>
      <c r="AU50">
        <v>8</v>
      </c>
      <c r="AV50">
        <v>0</v>
      </c>
      <c r="AW50">
        <v>3</v>
      </c>
      <c r="AX50" s="7">
        <f>AT50-AU50-AV50-AW50</f>
        <v>26</v>
      </c>
      <c r="AY50">
        <v>16</v>
      </c>
      <c r="AZ50">
        <v>25</v>
      </c>
      <c r="BA50">
        <v>24</v>
      </c>
      <c r="BB50">
        <v>0</v>
      </c>
      <c r="BC50" s="9">
        <f>AT50/AR50</f>
        <v>0.24666666666666667</v>
      </c>
      <c r="BD50" s="9">
        <f>(AT50+AZ50)/(AR50+AZ50)</f>
        <v>0.35428571428571426</v>
      </c>
      <c r="BE50" s="9">
        <f>(AX50+(AU50*2)+(AV50*3)+(AW50*4))/AR50</f>
        <v>0.36</v>
      </c>
      <c r="BF50" s="10">
        <f>BD50+BE50</f>
        <v>0.7142857142857142</v>
      </c>
    </row>
    <row r="51" spans="1:58" ht="12.75">
      <c r="A51" s="1" t="s">
        <v>8</v>
      </c>
      <c r="B51" t="s">
        <v>140</v>
      </c>
      <c r="C51" t="s">
        <v>141</v>
      </c>
      <c r="D51" t="s">
        <v>42</v>
      </c>
      <c r="E51" s="7">
        <f>X51+AQ51</f>
        <v>127</v>
      </c>
      <c r="F51" s="7">
        <f>Y51+AR51</f>
        <v>342</v>
      </c>
      <c r="G51" s="7">
        <f>Z51+AS51</f>
        <v>45</v>
      </c>
      <c r="H51" s="7">
        <f>AA51+AT51</f>
        <v>75</v>
      </c>
      <c r="I51" s="7">
        <f>AB51+AU51</f>
        <v>19</v>
      </c>
      <c r="J51" s="7">
        <f>AC51+AV51</f>
        <v>1</v>
      </c>
      <c r="K51" s="2">
        <f>AD51+AW51</f>
        <v>21</v>
      </c>
      <c r="L51" s="7">
        <f>H51-I51-J51-K51</f>
        <v>34</v>
      </c>
      <c r="M51" s="7">
        <f>AF51+AY51</f>
        <v>51</v>
      </c>
      <c r="N51" s="7">
        <f>AG51+AZ51</f>
        <v>33</v>
      </c>
      <c r="O51" s="7">
        <f>AH51+BA51</f>
        <v>151</v>
      </c>
      <c r="P51" s="7">
        <f>AI51+BB51</f>
        <v>0</v>
      </c>
      <c r="Q51" s="8">
        <f>H51/F51</f>
        <v>0.21929824561403508</v>
      </c>
      <c r="R51" s="9">
        <f>(H51+N51)/(F51+N51)</f>
        <v>0.288</v>
      </c>
      <c r="S51" s="9">
        <f>(L51+(I51*2)+(J51*3)+(K51*4))/F51</f>
        <v>0.4649122807017544</v>
      </c>
      <c r="T51" s="10">
        <f>R51+S51</f>
        <v>0.7529122807017543</v>
      </c>
      <c r="U51" t="str">
        <f>C51</f>
        <v>Francisco</v>
      </c>
      <c r="V51" t="str">
        <f>B51</f>
        <v>Juan</v>
      </c>
      <c r="W51" t="str">
        <f>D51</f>
        <v>TOR</v>
      </c>
      <c r="X51">
        <v>56</v>
      </c>
      <c r="Y51">
        <v>142</v>
      </c>
      <c r="Z51">
        <v>13</v>
      </c>
      <c r="AA51">
        <v>27</v>
      </c>
      <c r="AB51">
        <v>8</v>
      </c>
      <c r="AC51">
        <v>0</v>
      </c>
      <c r="AD51">
        <v>7</v>
      </c>
      <c r="AE51" s="7">
        <f>AA51-AB51-AC51-AD51</f>
        <v>12</v>
      </c>
      <c r="AF51">
        <v>17</v>
      </c>
      <c r="AG51">
        <v>14</v>
      </c>
      <c r="AH51">
        <v>66</v>
      </c>
      <c r="AI51">
        <v>0</v>
      </c>
      <c r="AJ51" s="9">
        <f>AA51/Y51</f>
        <v>0.19014084507042253</v>
      </c>
      <c r="AK51" s="9">
        <f>(AA51+AG51)/(Y51+AG51)</f>
        <v>0.26282051282051283</v>
      </c>
      <c r="AL51" s="9">
        <f>(AE51+(AB51*2)+(AC51*3)+(AD51*4))/Y51</f>
        <v>0.39436619718309857</v>
      </c>
      <c r="AM51" s="10">
        <f>AK51+AL51</f>
        <v>0.6571867100036114</v>
      </c>
      <c r="AN51" t="str">
        <f>C51</f>
        <v>Francisco</v>
      </c>
      <c r="AO51" t="str">
        <f>B51</f>
        <v>Juan</v>
      </c>
      <c r="AP51" t="str">
        <f>D51</f>
        <v>TOR</v>
      </c>
      <c r="AQ51">
        <v>71</v>
      </c>
      <c r="AR51">
        <v>200</v>
      </c>
      <c r="AS51">
        <v>32</v>
      </c>
      <c r="AT51">
        <v>48</v>
      </c>
      <c r="AU51">
        <v>11</v>
      </c>
      <c r="AV51">
        <v>1</v>
      </c>
      <c r="AW51">
        <v>14</v>
      </c>
      <c r="AX51" s="7">
        <f>AT51-AU51-AV51-AW51</f>
        <v>22</v>
      </c>
      <c r="AY51">
        <v>34</v>
      </c>
      <c r="AZ51">
        <v>19</v>
      </c>
      <c r="BA51">
        <v>85</v>
      </c>
      <c r="BB51">
        <v>0</v>
      </c>
      <c r="BC51" s="9">
        <f>AT51/AR51</f>
        <v>0.24</v>
      </c>
      <c r="BD51" s="9">
        <f>(AT51+AZ51)/(AR51+AZ51)</f>
        <v>0.3059360730593607</v>
      </c>
      <c r="BE51" s="9">
        <f>(AX51+(AU51*2)+(AV51*3)+(AW51*4))/AR51</f>
        <v>0.515</v>
      </c>
      <c r="BF51" s="10">
        <f>BD51+BE51</f>
        <v>0.8209360730593607</v>
      </c>
    </row>
    <row r="52" spans="1:58" ht="12.75">
      <c r="A52" s="1" t="s">
        <v>8</v>
      </c>
      <c r="B52" t="s">
        <v>142</v>
      </c>
      <c r="C52" t="s">
        <v>143</v>
      </c>
      <c r="D52" t="s">
        <v>63</v>
      </c>
      <c r="E52" s="7">
        <f>X52+AQ52</f>
        <v>156</v>
      </c>
      <c r="F52" s="7">
        <f>Y52+AR52</f>
        <v>587</v>
      </c>
      <c r="G52" s="7">
        <f>Z52+AS52</f>
        <v>85</v>
      </c>
      <c r="H52" s="7">
        <f>AA52+AT52</f>
        <v>156</v>
      </c>
      <c r="I52" s="7">
        <f>AB52+AU52</f>
        <v>31</v>
      </c>
      <c r="J52" s="7">
        <f>AC52+AV52</f>
        <v>2</v>
      </c>
      <c r="K52" s="2">
        <f>AD52+AW52</f>
        <v>28</v>
      </c>
      <c r="L52" s="7">
        <f>H52-I52-J52-K52</f>
        <v>95</v>
      </c>
      <c r="M52" s="7">
        <f>AF52+AY52</f>
        <v>83</v>
      </c>
      <c r="N52" s="7">
        <f>AG52+AZ52</f>
        <v>48</v>
      </c>
      <c r="O52" s="7">
        <f>AH52+BA52</f>
        <v>124</v>
      </c>
      <c r="P52" s="7">
        <f>AI52+BB52</f>
        <v>15</v>
      </c>
      <c r="Q52" s="8">
        <f>H52/F52</f>
        <v>0.2657580919931857</v>
      </c>
      <c r="R52" s="9">
        <f>(H52+N52)/(F52+N52)</f>
        <v>0.32125984251968503</v>
      </c>
      <c r="S52" s="9">
        <f>(L52+(I52*2)+(J52*3)+(K52*4))/F52</f>
        <v>0.4684838160136286</v>
      </c>
      <c r="T52" s="10">
        <f>R52+S52</f>
        <v>0.7897436585333136</v>
      </c>
      <c r="U52" t="str">
        <f>C52</f>
        <v>Frazier</v>
      </c>
      <c r="V52" t="str">
        <f>B52</f>
        <v>Todd</v>
      </c>
      <c r="W52" t="str">
        <f>D52</f>
        <v>CIN</v>
      </c>
      <c r="X52">
        <v>62</v>
      </c>
      <c r="Y52">
        <v>225</v>
      </c>
      <c r="Z52">
        <v>28</v>
      </c>
      <c r="AA52">
        <v>51</v>
      </c>
      <c r="AB52">
        <v>14</v>
      </c>
      <c r="AC52">
        <v>1</v>
      </c>
      <c r="AD52">
        <v>9</v>
      </c>
      <c r="AE52" s="7">
        <f>AA52-AB52-AC52-AD52</f>
        <v>27</v>
      </c>
      <c r="AF52">
        <v>30</v>
      </c>
      <c r="AG52">
        <v>16</v>
      </c>
      <c r="AH52">
        <v>43</v>
      </c>
      <c r="AI52">
        <v>1</v>
      </c>
      <c r="AJ52" s="9">
        <f>AA52/Y52</f>
        <v>0.22666666666666666</v>
      </c>
      <c r="AK52" s="9">
        <f>(AA52+AG52)/(Y52+AG52)</f>
        <v>0.27800829875518673</v>
      </c>
      <c r="AL52" s="9">
        <f>(AE52+(AB52*2)+(AC52*3)+(AD52*4))/Y52</f>
        <v>0.4177777777777778</v>
      </c>
      <c r="AM52" s="10">
        <f>AK52+AL52</f>
        <v>0.6957860765329645</v>
      </c>
      <c r="AN52" t="str">
        <f>C52</f>
        <v>Frazier</v>
      </c>
      <c r="AO52" t="str">
        <f>B52</f>
        <v>Todd</v>
      </c>
      <c r="AP52" t="str">
        <f>D52</f>
        <v>CIN</v>
      </c>
      <c r="AQ52">
        <v>94</v>
      </c>
      <c r="AR52">
        <v>362</v>
      </c>
      <c r="AS52">
        <v>57</v>
      </c>
      <c r="AT52">
        <v>105</v>
      </c>
      <c r="AU52">
        <v>17</v>
      </c>
      <c r="AV52">
        <v>1</v>
      </c>
      <c r="AW52">
        <v>19</v>
      </c>
      <c r="AX52" s="7">
        <f>AT52-AU52-AV52-AW52</f>
        <v>68</v>
      </c>
      <c r="AY52">
        <v>53</v>
      </c>
      <c r="AZ52">
        <v>32</v>
      </c>
      <c r="BA52">
        <v>81</v>
      </c>
      <c r="BB52">
        <v>14</v>
      </c>
      <c r="BC52" s="9">
        <f>AT52/AR52</f>
        <v>0.2900552486187845</v>
      </c>
      <c r="BD52" s="9">
        <f>(AT52+AZ52)/(AR52+AZ52)</f>
        <v>0.3477157360406091</v>
      </c>
      <c r="BE52" s="9">
        <f>(AX52+(AU52*2)+(AV52*3)+(AW52*4))/AR52</f>
        <v>0.5</v>
      </c>
      <c r="BF52" s="10">
        <f>BD52+BE52</f>
        <v>0.8477157360406091</v>
      </c>
    </row>
    <row r="53" spans="1:58" ht="12.75">
      <c r="A53" s="1" t="s">
        <v>10</v>
      </c>
      <c r="B53" t="s">
        <v>144</v>
      </c>
      <c r="C53" t="s">
        <v>145</v>
      </c>
      <c r="D53" t="s">
        <v>146</v>
      </c>
      <c r="E53" s="7">
        <f>X53+AQ53</f>
        <v>161</v>
      </c>
      <c r="F53" s="7">
        <f>Y53+AR53</f>
        <v>605</v>
      </c>
      <c r="G53" s="7">
        <f>Z53+AS53</f>
        <v>104</v>
      </c>
      <c r="H53" s="7">
        <f>AA53+AT53</f>
        <v>188</v>
      </c>
      <c r="I53" s="7">
        <f>AB53+AU53</f>
        <v>36</v>
      </c>
      <c r="J53" s="7">
        <f>AC53+AV53</f>
        <v>3</v>
      </c>
      <c r="K53" s="2">
        <f>AD53+AW53</f>
        <v>27</v>
      </c>
      <c r="L53" s="7">
        <f>H53-I53-J53-K53</f>
        <v>122</v>
      </c>
      <c r="M53" s="7">
        <f>AF53+AY53</f>
        <v>100</v>
      </c>
      <c r="N53" s="7">
        <f>AG53+AZ53</f>
        <v>79</v>
      </c>
      <c r="O53" s="7">
        <f>AH53+BA53</f>
        <v>132</v>
      </c>
      <c r="P53" s="7">
        <f>AI53+BB53</f>
        <v>1</v>
      </c>
      <c r="Q53" s="8">
        <f>H53/F53</f>
        <v>0.31074380165289256</v>
      </c>
      <c r="R53" s="9">
        <f>(H53+N53)/(F53+N53)</f>
        <v>0.39035087719298245</v>
      </c>
      <c r="S53" s="9">
        <f>(L53+(I53*2)+(J53*3)+(K53*4))/F53</f>
        <v>0.5140495867768595</v>
      </c>
      <c r="T53" s="10">
        <f>R53+S53</f>
        <v>0.904400463969842</v>
      </c>
      <c r="U53" t="str">
        <f>C53</f>
        <v>Freeman</v>
      </c>
      <c r="V53" t="str">
        <f>B53</f>
        <v>Freddie</v>
      </c>
      <c r="W53" t="str">
        <f>D53</f>
        <v>ATL</v>
      </c>
      <c r="X53">
        <v>66</v>
      </c>
      <c r="Y53">
        <v>239</v>
      </c>
      <c r="Z53">
        <v>40</v>
      </c>
      <c r="AA53">
        <v>80</v>
      </c>
      <c r="AB53">
        <v>8</v>
      </c>
      <c r="AC53">
        <v>0</v>
      </c>
      <c r="AD53">
        <v>14</v>
      </c>
      <c r="AE53" s="7">
        <f>AA53-AB53-AC53-AD53</f>
        <v>58</v>
      </c>
      <c r="AF53">
        <v>48</v>
      </c>
      <c r="AG53">
        <v>29</v>
      </c>
      <c r="AH53">
        <v>51</v>
      </c>
      <c r="AI53">
        <v>1</v>
      </c>
      <c r="AJ53" s="9">
        <f>AA53/Y53</f>
        <v>0.33472803347280333</v>
      </c>
      <c r="AK53" s="9">
        <f>(AA53+AG53)/(Y53+AG53)</f>
        <v>0.40671641791044777</v>
      </c>
      <c r="AL53" s="9">
        <f>(AE53+(AB53*2)+(AC53*3)+(AD53*4))/Y53</f>
        <v>0.5439330543933054</v>
      </c>
      <c r="AM53" s="10">
        <f>AK53+AL53</f>
        <v>0.9506494723037532</v>
      </c>
      <c r="AN53" t="str">
        <f>C53</f>
        <v>Freeman</v>
      </c>
      <c r="AO53" t="str">
        <f>B53</f>
        <v>Freddie</v>
      </c>
      <c r="AP53" t="str">
        <f>D53</f>
        <v>ATL</v>
      </c>
      <c r="AQ53">
        <v>95</v>
      </c>
      <c r="AR53">
        <v>366</v>
      </c>
      <c r="AS53">
        <v>64</v>
      </c>
      <c r="AT53">
        <v>108</v>
      </c>
      <c r="AU53">
        <v>28</v>
      </c>
      <c r="AV53">
        <v>3</v>
      </c>
      <c r="AW53">
        <v>13</v>
      </c>
      <c r="AX53" s="7">
        <f>AT53-AU53-AV53-AW53</f>
        <v>64</v>
      </c>
      <c r="AY53">
        <v>52</v>
      </c>
      <c r="AZ53">
        <v>50</v>
      </c>
      <c r="BA53">
        <v>81</v>
      </c>
      <c r="BB53">
        <v>0</v>
      </c>
      <c r="BC53" s="9">
        <f>AT53/AR53</f>
        <v>0.29508196721311475</v>
      </c>
      <c r="BD53" s="9">
        <f>(AT53+AZ53)/(AR53+AZ53)</f>
        <v>0.3798076923076923</v>
      </c>
      <c r="BE53" s="9">
        <f>(AX53+(AU53*2)+(AV53*3)+(AW53*4))/AR53</f>
        <v>0.49453551912568305</v>
      </c>
      <c r="BF53" s="10">
        <f>BD53+BE53</f>
        <v>0.8743432114333753</v>
      </c>
    </row>
    <row r="54" spans="1:58" ht="12.75">
      <c r="A54" s="1" t="s">
        <v>34</v>
      </c>
      <c r="B54" t="s">
        <v>147</v>
      </c>
      <c r="C54" t="s">
        <v>148</v>
      </c>
      <c r="D54" t="s">
        <v>149</v>
      </c>
      <c r="E54" s="7">
        <f>X54+AQ54</f>
        <v>143</v>
      </c>
      <c r="F54" s="7">
        <f>Y54+AR54</f>
        <v>530</v>
      </c>
      <c r="G54" s="7">
        <f>Z54+AS54</f>
        <v>85</v>
      </c>
      <c r="H54" s="7">
        <f>AA54+AT54</f>
        <v>147</v>
      </c>
      <c r="I54" s="7">
        <f>AB54+AU54</f>
        <v>22</v>
      </c>
      <c r="J54" s="7">
        <f>AC54+AV54</f>
        <v>11</v>
      </c>
      <c r="K54" s="2">
        <f>AD54+AW54</f>
        <v>10</v>
      </c>
      <c r="L54" s="7">
        <f>H54-I54-J54-K54</f>
        <v>104</v>
      </c>
      <c r="M54" s="7">
        <f>AF54+AY54</f>
        <v>57</v>
      </c>
      <c r="N54" s="7">
        <f>AG54+AZ54</f>
        <v>55</v>
      </c>
      <c r="O54" s="7">
        <f>AH54+BA54</f>
        <v>131</v>
      </c>
      <c r="P54" s="7">
        <f>AI54+BB54</f>
        <v>26</v>
      </c>
      <c r="Q54" s="8">
        <f>H54/F54</f>
        <v>0.27735849056603773</v>
      </c>
      <c r="R54" s="9">
        <f>(H54+N54)/(F54+N54)</f>
        <v>0.3452991452991453</v>
      </c>
      <c r="S54" s="9">
        <f>(L54+(I54*2)+(J54*3)+(K54*4))/F54</f>
        <v>0.4169811320754717</v>
      </c>
      <c r="T54" s="10">
        <f>R54+S54</f>
        <v>0.762280277374617</v>
      </c>
      <c r="U54" t="str">
        <f>C54</f>
        <v>Gardner</v>
      </c>
      <c r="V54" t="str">
        <f>B54</f>
        <v>Brett</v>
      </c>
      <c r="W54" t="str">
        <f>D54</f>
        <v>NYY</v>
      </c>
      <c r="X54">
        <v>52</v>
      </c>
      <c r="Y54">
        <v>186</v>
      </c>
      <c r="Z54">
        <v>29</v>
      </c>
      <c r="AA54">
        <v>51</v>
      </c>
      <c r="AB54">
        <v>11</v>
      </c>
      <c r="AC54">
        <v>5</v>
      </c>
      <c r="AD54">
        <v>1</v>
      </c>
      <c r="AE54" s="7">
        <f>AA54-AB54-AC54-AD54</f>
        <v>34</v>
      </c>
      <c r="AF54">
        <v>20</v>
      </c>
      <c r="AG54">
        <v>19</v>
      </c>
      <c r="AH54">
        <v>46</v>
      </c>
      <c r="AI54">
        <v>11</v>
      </c>
      <c r="AJ54" s="9">
        <f>AA54/Y54</f>
        <v>0.27419354838709675</v>
      </c>
      <c r="AK54" s="9">
        <f>(AA54+AG54)/(Y54+AG54)</f>
        <v>0.34146341463414637</v>
      </c>
      <c r="AL54" s="9">
        <f>(AE54+(AB54*2)+(AC54*3)+(AD54*4))/Y54</f>
        <v>0.4032258064516129</v>
      </c>
      <c r="AM54" s="10">
        <f>AK54+AL54</f>
        <v>0.7446892210857592</v>
      </c>
      <c r="AN54" t="str">
        <f>C54</f>
        <v>Gardner</v>
      </c>
      <c r="AO54" t="str">
        <f>B54</f>
        <v>Brett</v>
      </c>
      <c r="AP54" t="str">
        <f>D54</f>
        <v>NYY</v>
      </c>
      <c r="AQ54">
        <v>91</v>
      </c>
      <c r="AR54">
        <v>344</v>
      </c>
      <c r="AS54">
        <v>56</v>
      </c>
      <c r="AT54">
        <v>96</v>
      </c>
      <c r="AU54">
        <v>11</v>
      </c>
      <c r="AV54">
        <v>6</v>
      </c>
      <c r="AW54">
        <v>9</v>
      </c>
      <c r="AX54" s="7">
        <f>AT54-AU54-AV54-AW54</f>
        <v>70</v>
      </c>
      <c r="AY54">
        <v>37</v>
      </c>
      <c r="AZ54">
        <v>36</v>
      </c>
      <c r="BA54">
        <v>85</v>
      </c>
      <c r="BB54">
        <v>15</v>
      </c>
      <c r="BC54" s="9">
        <f>AT54/AR54</f>
        <v>0.27906976744186046</v>
      </c>
      <c r="BD54" s="9">
        <f>(AT54+AZ54)/(AR54+AZ54)</f>
        <v>0.3473684210526316</v>
      </c>
      <c r="BE54" s="9">
        <f>(AX54+(AU54*2)+(AV54*3)+(AW54*4))/AR54</f>
        <v>0.42441860465116277</v>
      </c>
      <c r="BF54" s="10">
        <f>BD54+BE54</f>
        <v>0.7717870257037944</v>
      </c>
    </row>
    <row r="55" spans="1:58" ht="12.75">
      <c r="A55" s="1" t="s">
        <v>150</v>
      </c>
      <c r="B55" t="s">
        <v>151</v>
      </c>
      <c r="C55" t="s">
        <v>152</v>
      </c>
      <c r="D55" t="s">
        <v>146</v>
      </c>
      <c r="E55" s="7">
        <f>X55+AQ55</f>
        <v>114</v>
      </c>
      <c r="F55" s="7">
        <f>Y55+AR55</f>
        <v>411</v>
      </c>
      <c r="G55" s="7">
        <f>Z55+AS55</f>
        <v>49</v>
      </c>
      <c r="H55" s="7">
        <f>AA55+AT55</f>
        <v>110</v>
      </c>
      <c r="I55" s="7">
        <f>AB55+AU55</f>
        <v>20</v>
      </c>
      <c r="J55" s="7">
        <f>AC55+AV55</f>
        <v>1</v>
      </c>
      <c r="K55" s="2">
        <f>AD55+AW55</f>
        <v>23</v>
      </c>
      <c r="L55" s="7">
        <f>H55-I55-J55-K55</f>
        <v>66</v>
      </c>
      <c r="M55" s="7">
        <f>AF55+AY55</f>
        <v>67</v>
      </c>
      <c r="N55" s="7">
        <f>AG55+AZ55</f>
        <v>21</v>
      </c>
      <c r="O55" s="7">
        <f>AH55+BA55</f>
        <v>93</v>
      </c>
      <c r="P55" s="7">
        <f>AI55+BB55</f>
        <v>0</v>
      </c>
      <c r="Q55" s="8">
        <f>H55/F55</f>
        <v>0.26763990267639903</v>
      </c>
      <c r="R55" s="9">
        <f>(H55+N55)/(F55+N55)</f>
        <v>0.30324074074074076</v>
      </c>
      <c r="S55" s="9">
        <f>(L55+(I55*2)+(J55*3)+(K55*4))/F55</f>
        <v>0.48905109489051096</v>
      </c>
      <c r="T55" s="10">
        <f>R55+S55</f>
        <v>0.7922918356312517</v>
      </c>
      <c r="U55" t="str">
        <f>C55</f>
        <v>Gattis</v>
      </c>
      <c r="V55" t="str">
        <f>B55</f>
        <v>Evan</v>
      </c>
      <c r="W55" t="str">
        <f>D55</f>
        <v>ATL</v>
      </c>
      <c r="X55">
        <v>51</v>
      </c>
      <c r="Y55">
        <v>187</v>
      </c>
      <c r="Z55">
        <v>20</v>
      </c>
      <c r="AA55">
        <v>45</v>
      </c>
      <c r="AB55">
        <v>10</v>
      </c>
      <c r="AC55">
        <v>0</v>
      </c>
      <c r="AD55">
        <v>7</v>
      </c>
      <c r="AE55" s="7">
        <f>AA55-AB55-AC55-AD55</f>
        <v>28</v>
      </c>
      <c r="AF55">
        <v>28</v>
      </c>
      <c r="AG55">
        <v>7</v>
      </c>
      <c r="AH55">
        <v>40</v>
      </c>
      <c r="AI55">
        <v>0</v>
      </c>
      <c r="AJ55" s="9">
        <f>AA55/Y55</f>
        <v>0.24064171122994651</v>
      </c>
      <c r="AK55" s="9">
        <f>(AA55+AG55)/(Y55+AG55)</f>
        <v>0.26804123711340205</v>
      </c>
      <c r="AL55" s="9">
        <f>(AE55+(AB55*2)+(AC55*3)+(AD55*4))/Y55</f>
        <v>0.40641711229946526</v>
      </c>
      <c r="AM55" s="10">
        <f>AK55+AL55</f>
        <v>0.6744583494128673</v>
      </c>
      <c r="AN55" t="str">
        <f>C55</f>
        <v>Gattis</v>
      </c>
      <c r="AO55" t="str">
        <f>B55</f>
        <v>Evan</v>
      </c>
      <c r="AP55" t="str">
        <f>D55</f>
        <v>ATL</v>
      </c>
      <c r="AQ55">
        <v>63</v>
      </c>
      <c r="AR55">
        <v>224</v>
      </c>
      <c r="AS55">
        <v>29</v>
      </c>
      <c r="AT55">
        <v>65</v>
      </c>
      <c r="AU55">
        <v>10</v>
      </c>
      <c r="AV55">
        <v>1</v>
      </c>
      <c r="AW55">
        <v>16</v>
      </c>
      <c r="AX55" s="7">
        <f>AT55-AU55-AV55-AW55</f>
        <v>38</v>
      </c>
      <c r="AY55">
        <v>39</v>
      </c>
      <c r="AZ55">
        <v>14</v>
      </c>
      <c r="BA55">
        <v>53</v>
      </c>
      <c r="BB55">
        <v>0</v>
      </c>
      <c r="BC55" s="9">
        <f>AT55/AR55</f>
        <v>0.29017857142857145</v>
      </c>
      <c r="BD55" s="9">
        <f>(AT55+AZ55)/(AR55+AZ55)</f>
        <v>0.3319327731092437</v>
      </c>
      <c r="BE55" s="9">
        <f>(AX55+(AU55*2)+(AV55*3)+(AW55*4))/AR55</f>
        <v>0.5580357142857143</v>
      </c>
      <c r="BF55" s="10">
        <f>BD55+BE55</f>
        <v>0.889968487394958</v>
      </c>
    </row>
    <row r="56" spans="1:58" ht="12.75">
      <c r="A56" s="1" t="s">
        <v>7</v>
      </c>
      <c r="B56" t="s">
        <v>153</v>
      </c>
      <c r="C56" t="s">
        <v>154</v>
      </c>
      <c r="D56" t="s">
        <v>60</v>
      </c>
      <c r="E56" s="7">
        <f>X56+AQ56</f>
        <v>136</v>
      </c>
      <c r="F56" s="7">
        <f>Y56+AR56</f>
        <v>453</v>
      </c>
      <c r="G56" s="7">
        <f>Z56+AS56</f>
        <v>65</v>
      </c>
      <c r="H56" s="7">
        <f>AA56+AT56</f>
        <v>147</v>
      </c>
      <c r="I56" s="7">
        <f>AB56+AU56</f>
        <v>32</v>
      </c>
      <c r="J56" s="7">
        <f>AC56+AV56</f>
        <v>4</v>
      </c>
      <c r="K56" s="2">
        <f>AD56+AW56</f>
        <v>12</v>
      </c>
      <c r="L56" s="7">
        <f>H56-I56-J56-K56</f>
        <v>99</v>
      </c>
      <c r="M56" s="7">
        <f>AF56+AY56</f>
        <v>49</v>
      </c>
      <c r="N56" s="7">
        <f>AG56+AZ56</f>
        <v>25</v>
      </c>
      <c r="O56" s="7">
        <f>AH56+BA56</f>
        <v>80</v>
      </c>
      <c r="P56" s="7">
        <f>AI56+BB56</f>
        <v>7</v>
      </c>
      <c r="Q56" s="8">
        <f>H56/F56</f>
        <v>0.32450331125827814</v>
      </c>
      <c r="R56" s="9">
        <f>(H56+N56)/(F56+N56)</f>
        <v>0.3598326359832636</v>
      </c>
      <c r="S56" s="9">
        <f>(L56+(I56*2)+(J56*3)+(K56*4))/F56</f>
        <v>0.4922737306843267</v>
      </c>
      <c r="T56" s="10">
        <f>R56+S56</f>
        <v>0.8521063666675903</v>
      </c>
      <c r="U56" t="str">
        <f>C56</f>
        <v>Gennett</v>
      </c>
      <c r="V56" t="str">
        <f>B56</f>
        <v>Scooter</v>
      </c>
      <c r="W56" t="str">
        <f>D56</f>
        <v>MIL</v>
      </c>
      <c r="X56">
        <v>52</v>
      </c>
      <c r="Y56">
        <v>171</v>
      </c>
      <c r="Z56">
        <v>25</v>
      </c>
      <c r="AA56">
        <v>60</v>
      </c>
      <c r="AB56">
        <v>10</v>
      </c>
      <c r="AC56">
        <v>1</v>
      </c>
      <c r="AD56">
        <v>5</v>
      </c>
      <c r="AE56" s="7">
        <f>AA56-AB56-AC56-AD56</f>
        <v>44</v>
      </c>
      <c r="AF56">
        <v>16</v>
      </c>
      <c r="AG56">
        <v>8</v>
      </c>
      <c r="AH56">
        <v>35</v>
      </c>
      <c r="AI56">
        <v>2</v>
      </c>
      <c r="AJ56" s="9">
        <f>AA56/Y56</f>
        <v>0.3508771929824561</v>
      </c>
      <c r="AK56" s="9">
        <f>(AA56+AG56)/(Y56+AG56)</f>
        <v>0.37988826815642457</v>
      </c>
      <c r="AL56" s="9">
        <f>(AE56+(AB56*2)+(AC56*3)+(AD56*4))/Y56</f>
        <v>0.5087719298245614</v>
      </c>
      <c r="AM56" s="10">
        <f>AK56+AL56</f>
        <v>0.888660197980986</v>
      </c>
      <c r="AN56" t="str">
        <f>C56</f>
        <v>Gennett</v>
      </c>
      <c r="AO56" t="str">
        <f>B56</f>
        <v>Scooter</v>
      </c>
      <c r="AP56" t="str">
        <f>D56</f>
        <v>MIL</v>
      </c>
      <c r="AQ56">
        <v>84</v>
      </c>
      <c r="AR56">
        <v>282</v>
      </c>
      <c r="AS56">
        <v>40</v>
      </c>
      <c r="AT56">
        <v>87</v>
      </c>
      <c r="AU56">
        <v>22</v>
      </c>
      <c r="AV56">
        <v>3</v>
      </c>
      <c r="AW56">
        <v>7</v>
      </c>
      <c r="AX56" s="7">
        <f>AT56-AU56-AV56-AW56</f>
        <v>55</v>
      </c>
      <c r="AY56">
        <v>33</v>
      </c>
      <c r="AZ56">
        <v>17</v>
      </c>
      <c r="BA56">
        <v>45</v>
      </c>
      <c r="BB56">
        <v>5</v>
      </c>
      <c r="BC56" s="9">
        <f>AT56/AR56</f>
        <v>0.30851063829787234</v>
      </c>
      <c r="BD56" s="9">
        <f>(AT56+AZ56)/(AR56+AZ56)</f>
        <v>0.34782608695652173</v>
      </c>
      <c r="BE56" s="9">
        <f>(AX56+(AU56*2)+(AV56*3)+(AW56*4))/AR56</f>
        <v>0.48226950354609927</v>
      </c>
      <c r="BF56" s="10">
        <f>BD56+BE56</f>
        <v>0.830095590502621</v>
      </c>
    </row>
    <row r="57" spans="1:58" ht="12.75">
      <c r="A57" s="1" t="s">
        <v>34</v>
      </c>
      <c r="B57" t="s">
        <v>155</v>
      </c>
      <c r="C57" t="s">
        <v>156</v>
      </c>
      <c r="D57" t="s">
        <v>21</v>
      </c>
      <c r="E57" s="7">
        <f>X57+AQ57</f>
        <v>124</v>
      </c>
      <c r="F57" s="7">
        <f>Y57+AR57</f>
        <v>428</v>
      </c>
      <c r="G57" s="7">
        <f>Z57+AS57</f>
        <v>56</v>
      </c>
      <c r="H57" s="7">
        <f>AA57+AT57</f>
        <v>125</v>
      </c>
      <c r="I57" s="7">
        <f>AB57+AU57</f>
        <v>28</v>
      </c>
      <c r="J57" s="7">
        <f>AC57+AV57</f>
        <v>5</v>
      </c>
      <c r="K57" s="2">
        <f>AD57+AW57</f>
        <v>10</v>
      </c>
      <c r="L57" s="7">
        <f>H57-I57-J57-K57</f>
        <v>82</v>
      </c>
      <c r="M57" s="7">
        <f>AF57+AY57</f>
        <v>52</v>
      </c>
      <c r="N57" s="7">
        <f>AG57+AZ57</f>
        <v>35</v>
      </c>
      <c r="O57" s="7">
        <f>AH57+BA57</f>
        <v>68</v>
      </c>
      <c r="P57" s="7">
        <f>AI57+BB57</f>
        <v>0</v>
      </c>
      <c r="Q57" s="8">
        <f>H57/F57</f>
        <v>0.29205607476635514</v>
      </c>
      <c r="R57" s="9">
        <f>(H57+N57)/(F57+N57)</f>
        <v>0.34557235421166305</v>
      </c>
      <c r="S57" s="9">
        <f>(L57+(I57*2)+(J57*3)+(K57*4))/F57</f>
        <v>0.45093457943925236</v>
      </c>
      <c r="T57" s="10">
        <f>R57+S57</f>
        <v>0.7965069336509154</v>
      </c>
      <c r="U57" t="str">
        <f>C57</f>
        <v>Gillaspie</v>
      </c>
      <c r="V57" t="str">
        <f>B57</f>
        <v>Conor</v>
      </c>
      <c r="W57" t="str">
        <f>D57</f>
        <v>CWS</v>
      </c>
      <c r="X57">
        <v>54</v>
      </c>
      <c r="Y57">
        <v>170</v>
      </c>
      <c r="Z57">
        <v>20</v>
      </c>
      <c r="AA57">
        <v>41</v>
      </c>
      <c r="AB57">
        <v>5</v>
      </c>
      <c r="AC57">
        <v>2</v>
      </c>
      <c r="AD57">
        <v>6</v>
      </c>
      <c r="AE57" s="7">
        <f>AA57-AB57-AC57-AD57</f>
        <v>28</v>
      </c>
      <c r="AF57">
        <v>17</v>
      </c>
      <c r="AG57">
        <v>13</v>
      </c>
      <c r="AH57">
        <v>27</v>
      </c>
      <c r="AI57">
        <v>0</v>
      </c>
      <c r="AJ57" s="9">
        <f>AA57/Y57</f>
        <v>0.2411764705882353</v>
      </c>
      <c r="AK57" s="9">
        <f>(AA57+AG57)/(Y57+AG57)</f>
        <v>0.29508196721311475</v>
      </c>
      <c r="AL57" s="9">
        <f>(AE57+(AB57*2)+(AC57*3)+(AD57*4))/Y57</f>
        <v>0.4</v>
      </c>
      <c r="AM57" s="10">
        <f>AK57+AL57</f>
        <v>0.6950819672131148</v>
      </c>
      <c r="AN57" t="str">
        <f>C57</f>
        <v>Gillaspie</v>
      </c>
      <c r="AO57" t="str">
        <f>B57</f>
        <v>Conor</v>
      </c>
      <c r="AP57" t="str">
        <f>D57</f>
        <v>CWS</v>
      </c>
      <c r="AQ57">
        <v>70</v>
      </c>
      <c r="AR57">
        <v>258</v>
      </c>
      <c r="AS57">
        <v>36</v>
      </c>
      <c r="AT57">
        <v>84</v>
      </c>
      <c r="AU57">
        <v>23</v>
      </c>
      <c r="AV57">
        <v>3</v>
      </c>
      <c r="AW57">
        <v>4</v>
      </c>
      <c r="AX57" s="7">
        <f>AT57-AU57-AV57-AW57</f>
        <v>54</v>
      </c>
      <c r="AY57">
        <v>35</v>
      </c>
      <c r="AZ57">
        <v>22</v>
      </c>
      <c r="BA57">
        <v>41</v>
      </c>
      <c r="BB57">
        <v>0</v>
      </c>
      <c r="BC57" s="9">
        <f>AT57/AR57</f>
        <v>0.32558139534883723</v>
      </c>
      <c r="BD57" s="9">
        <f>(AT57+AZ57)/(AR57+AZ57)</f>
        <v>0.37857142857142856</v>
      </c>
      <c r="BE57" s="9">
        <f>(AX57+(AU57*2)+(AV57*3)+(AW57*4))/AR57</f>
        <v>0.4844961240310077</v>
      </c>
      <c r="BF57" s="10">
        <f>BD57+BE57</f>
        <v>0.8630675526024363</v>
      </c>
    </row>
    <row r="58" spans="1:58" ht="12.75">
      <c r="A58" s="1" t="s">
        <v>10</v>
      </c>
      <c r="B58" t="s">
        <v>157</v>
      </c>
      <c r="C58" t="s">
        <v>158</v>
      </c>
      <c r="D58" t="s">
        <v>159</v>
      </c>
      <c r="E58" s="7">
        <f>X58+AQ58</f>
        <v>161</v>
      </c>
      <c r="F58" s="7">
        <f>Y58+AR58</f>
        <v>607</v>
      </c>
      <c r="G58" s="7">
        <f>Z58+AS58</f>
        <v>109</v>
      </c>
      <c r="H58" s="7">
        <f>AA58+AT58</f>
        <v>182</v>
      </c>
      <c r="I58" s="7">
        <f>AB58+AU58</f>
        <v>49</v>
      </c>
      <c r="J58" s="7">
        <f>AC58+AV58</f>
        <v>4</v>
      </c>
      <c r="K58" s="2">
        <f>AD58+AW58</f>
        <v>31</v>
      </c>
      <c r="L58" s="7">
        <f>H58-I58-J58-K58</f>
        <v>98</v>
      </c>
      <c r="M58" s="7">
        <f>AF58+AY58</f>
        <v>109</v>
      </c>
      <c r="N58" s="7">
        <f>AG58+AZ58</f>
        <v>105</v>
      </c>
      <c r="O58" s="7">
        <f>AH58+BA58</f>
        <v>157</v>
      </c>
      <c r="P58" s="7">
        <f>AI58+BB58</f>
        <v>14</v>
      </c>
      <c r="Q58" s="8">
        <f>H58/F58</f>
        <v>0.29983525535420097</v>
      </c>
      <c r="R58" s="9">
        <f>(H58+N58)/(F58+N58)</f>
        <v>0.40308988764044945</v>
      </c>
      <c r="S58" s="9">
        <f>(L58+(I58*2)+(J58*3)+(K58*4))/F58</f>
        <v>0.5469522240527183</v>
      </c>
      <c r="T58" s="10">
        <f>R58+S58</f>
        <v>0.9500421116931677</v>
      </c>
      <c r="U58" t="str">
        <f>C58</f>
        <v>Goldschmidt</v>
      </c>
      <c r="V58" t="str">
        <f>B58</f>
        <v>Paul</v>
      </c>
      <c r="W58" t="str">
        <f>D58</f>
        <v>ARZ</v>
      </c>
      <c r="X58">
        <v>66</v>
      </c>
      <c r="Y58">
        <v>250</v>
      </c>
      <c r="Z58">
        <v>43</v>
      </c>
      <c r="AA58">
        <v>72</v>
      </c>
      <c r="AB58">
        <v>13</v>
      </c>
      <c r="AC58">
        <v>3</v>
      </c>
      <c r="AD58">
        <v>15</v>
      </c>
      <c r="AE58" s="7">
        <f>AA58-AB58-AC58-AD58</f>
        <v>41</v>
      </c>
      <c r="AF58">
        <v>48</v>
      </c>
      <c r="AG58">
        <v>50</v>
      </c>
      <c r="AH58">
        <v>63</v>
      </c>
      <c r="AI58">
        <v>6</v>
      </c>
      <c r="AJ58" s="9">
        <f>AA58/Y58</f>
        <v>0.288</v>
      </c>
      <c r="AK58" s="9">
        <f>(AA58+AG58)/(Y58+AG58)</f>
        <v>0.4066666666666667</v>
      </c>
      <c r="AL58" s="9">
        <f>(AE58+(AB58*2)+(AC58*3)+(AD58*4))/Y58</f>
        <v>0.544</v>
      </c>
      <c r="AM58" s="10">
        <f>AK58+AL58</f>
        <v>0.9506666666666668</v>
      </c>
      <c r="AN58" t="str">
        <f>C58</f>
        <v>Goldschmidt</v>
      </c>
      <c r="AO58" t="str">
        <f>B58</f>
        <v>Paul</v>
      </c>
      <c r="AP58" t="str">
        <f>D58</f>
        <v>ARZ</v>
      </c>
      <c r="AQ58">
        <v>95</v>
      </c>
      <c r="AR58">
        <v>357</v>
      </c>
      <c r="AS58">
        <v>66</v>
      </c>
      <c r="AT58">
        <v>110</v>
      </c>
      <c r="AU58">
        <v>36</v>
      </c>
      <c r="AV58">
        <v>1</v>
      </c>
      <c r="AW58">
        <v>16</v>
      </c>
      <c r="AX58" s="7">
        <f>AT58-AU58-AV58-AW58</f>
        <v>57</v>
      </c>
      <c r="AY58">
        <v>61</v>
      </c>
      <c r="AZ58">
        <v>55</v>
      </c>
      <c r="BA58">
        <v>94</v>
      </c>
      <c r="BB58">
        <v>8</v>
      </c>
      <c r="BC58" s="9">
        <f>AT58/AR58</f>
        <v>0.3081232492997199</v>
      </c>
      <c r="BD58" s="9">
        <f>(AT58+AZ58)/(AR58+AZ58)</f>
        <v>0.40048543689320387</v>
      </c>
      <c r="BE58" s="9">
        <f>(AX58+(AU58*2)+(AV58*3)+(AW58*4))/AR58</f>
        <v>0.5490196078431373</v>
      </c>
      <c r="BF58" s="10">
        <f>BD58+BE58</f>
        <v>0.9495050447363411</v>
      </c>
    </row>
    <row r="59" spans="1:58" ht="12.75">
      <c r="A59" s="1" t="s">
        <v>34</v>
      </c>
      <c r="B59" t="s">
        <v>46</v>
      </c>
      <c r="C59" t="s">
        <v>160</v>
      </c>
      <c r="D59" t="s">
        <v>60</v>
      </c>
      <c r="E59" s="7">
        <f>X59+AQ59</f>
        <v>145</v>
      </c>
      <c r="F59" s="7">
        <f>Y59+AR59</f>
        <v>549</v>
      </c>
      <c r="G59" s="7">
        <f>Z59+AS59</f>
        <v>87</v>
      </c>
      <c r="H59" s="7">
        <f>AA59+AT59</f>
        <v>159</v>
      </c>
      <c r="I59" s="7">
        <f>AB59+AU59</f>
        <v>31</v>
      </c>
      <c r="J59" s="7">
        <f>AC59+AV59</f>
        <v>4</v>
      </c>
      <c r="K59" s="2">
        <f>AD59+AW59</f>
        <v>24</v>
      </c>
      <c r="L59" s="7">
        <f>H59-I59-J59-K59</f>
        <v>100</v>
      </c>
      <c r="M59" s="7">
        <f>AF59+AY59</f>
        <v>76</v>
      </c>
      <c r="N59" s="7">
        <f>AG59+AZ59</f>
        <v>47</v>
      </c>
      <c r="O59" s="7">
        <f>AH59+BA59</f>
        <v>148</v>
      </c>
      <c r="P59" s="7">
        <f>AI59+BB59</f>
        <v>36</v>
      </c>
      <c r="Q59" s="8">
        <f>H59/F59</f>
        <v>0.2896174863387978</v>
      </c>
      <c r="R59" s="9">
        <f>(H59+N59)/(F59+N59)</f>
        <v>0.34563758389261745</v>
      </c>
      <c r="S59" s="9">
        <f>(L59+(I59*2)+(J59*3)+(K59*4))/F59</f>
        <v>0.4918032786885246</v>
      </c>
      <c r="T59" s="10">
        <f>R59+S59</f>
        <v>0.837440862581142</v>
      </c>
      <c r="U59" t="str">
        <f>C59</f>
        <v>Gomez</v>
      </c>
      <c r="V59" t="str">
        <f>B59</f>
        <v>Carlos</v>
      </c>
      <c r="W59" t="str">
        <f>D59</f>
        <v>MIL</v>
      </c>
      <c r="X59">
        <v>58</v>
      </c>
      <c r="Y59">
        <v>200</v>
      </c>
      <c r="Z59">
        <v>29</v>
      </c>
      <c r="AA59">
        <v>53</v>
      </c>
      <c r="AB59">
        <v>7</v>
      </c>
      <c r="AC59">
        <v>1</v>
      </c>
      <c r="AD59">
        <v>10</v>
      </c>
      <c r="AE59" s="7">
        <f>AA59-AB59-AC59-AD59</f>
        <v>35</v>
      </c>
      <c r="AF59">
        <v>28</v>
      </c>
      <c r="AG59">
        <v>21</v>
      </c>
      <c r="AH59">
        <v>62</v>
      </c>
      <c r="AI59">
        <v>19</v>
      </c>
      <c r="AJ59" s="9">
        <f>AA59/Y59</f>
        <v>0.265</v>
      </c>
      <c r="AK59" s="9">
        <f>(AA59+AG59)/(Y59+AG59)</f>
        <v>0.334841628959276</v>
      </c>
      <c r="AL59" s="9">
        <f>(AE59+(AB59*2)+(AC59*3)+(AD59*4))/Y59</f>
        <v>0.46</v>
      </c>
      <c r="AM59" s="10">
        <f>AK59+AL59</f>
        <v>0.794841628959276</v>
      </c>
      <c r="AN59" t="str">
        <f>C59</f>
        <v>Gomez</v>
      </c>
      <c r="AO59" t="str">
        <f>B59</f>
        <v>Carlos</v>
      </c>
      <c r="AP59" t="str">
        <f>D59</f>
        <v>MIL</v>
      </c>
      <c r="AQ59">
        <v>87</v>
      </c>
      <c r="AR59">
        <v>349</v>
      </c>
      <c r="AS59">
        <v>58</v>
      </c>
      <c r="AT59">
        <v>106</v>
      </c>
      <c r="AU59">
        <v>24</v>
      </c>
      <c r="AV59">
        <v>3</v>
      </c>
      <c r="AW59">
        <v>14</v>
      </c>
      <c r="AX59" s="7">
        <f>AT59-AU59-AV59-AW59</f>
        <v>65</v>
      </c>
      <c r="AY59">
        <v>48</v>
      </c>
      <c r="AZ59">
        <v>26</v>
      </c>
      <c r="BA59">
        <v>86</v>
      </c>
      <c r="BB59">
        <v>17</v>
      </c>
      <c r="BC59" s="9">
        <f>AT59/AR59</f>
        <v>0.3037249283667622</v>
      </c>
      <c r="BD59" s="9">
        <f>(AT59+AZ59)/(AR59+AZ59)</f>
        <v>0.352</v>
      </c>
      <c r="BE59" s="9">
        <f>(AX59+(AU59*2)+(AV59*3)+(AW59*4))/AR59</f>
        <v>0.5100286532951289</v>
      </c>
      <c r="BF59" s="10">
        <f>BD59+BE59</f>
        <v>0.8620286532951289</v>
      </c>
    </row>
    <row r="60" spans="1:58" ht="12.75">
      <c r="A60" s="1" t="s">
        <v>10</v>
      </c>
      <c r="B60" t="s">
        <v>49</v>
      </c>
      <c r="C60" t="s">
        <v>161</v>
      </c>
      <c r="D60" t="s">
        <v>95</v>
      </c>
      <c r="E60" s="7">
        <f>X60+AQ60</f>
        <v>160</v>
      </c>
      <c r="F60" s="7">
        <f>Y60+AR60</f>
        <v>595</v>
      </c>
      <c r="G60" s="7">
        <f>Z60+AS60</f>
        <v>79</v>
      </c>
      <c r="H60" s="7">
        <f>AA60+AT60</f>
        <v>158</v>
      </c>
      <c r="I60" s="7">
        <f>AB60+AU60</f>
        <v>33</v>
      </c>
      <c r="J60" s="7">
        <f>AC60+AV60</f>
        <v>0</v>
      </c>
      <c r="K60" s="2">
        <f>AD60+AW60</f>
        <v>22</v>
      </c>
      <c r="L60" s="7">
        <f>H60-I60-J60-K60</f>
        <v>103</v>
      </c>
      <c r="M60" s="7">
        <f>AF60+AY60</f>
        <v>101</v>
      </c>
      <c r="N60" s="7">
        <f>AG60+AZ60</f>
        <v>52</v>
      </c>
      <c r="O60" s="7">
        <f>AH60+BA60</f>
        <v>116</v>
      </c>
      <c r="P60" s="7">
        <f>AI60+BB60</f>
        <v>2</v>
      </c>
      <c r="Q60" s="8">
        <f>H60/F60</f>
        <v>0.26554621848739496</v>
      </c>
      <c r="R60" s="9">
        <f>(H60+N60)/(F60+N60)</f>
        <v>0.32457496136012365</v>
      </c>
      <c r="S60" s="9">
        <f>(L60+(I60*2)+(J60*3)+(K60*4))/F60</f>
        <v>0.4319327731092437</v>
      </c>
      <c r="T60" s="10">
        <f>R60+S60</f>
        <v>0.7565077344693674</v>
      </c>
      <c r="U60" t="str">
        <f>C60</f>
        <v>Gonzalez</v>
      </c>
      <c r="V60" t="str">
        <f>B60</f>
        <v>Adrian</v>
      </c>
      <c r="W60" t="str">
        <f>D60</f>
        <v>LAD</v>
      </c>
      <c r="X60">
        <v>66</v>
      </c>
      <c r="Y60">
        <v>243</v>
      </c>
      <c r="Z60">
        <v>32</v>
      </c>
      <c r="AA60">
        <v>70</v>
      </c>
      <c r="AB60">
        <v>12</v>
      </c>
      <c r="AC60">
        <v>0</v>
      </c>
      <c r="AD60">
        <v>8</v>
      </c>
      <c r="AE60" s="7">
        <f>AA60-AB60-AC60-AD60</f>
        <v>50</v>
      </c>
      <c r="AF60">
        <v>41</v>
      </c>
      <c r="AG60">
        <v>18</v>
      </c>
      <c r="AH60">
        <v>48</v>
      </c>
      <c r="AI60">
        <v>1</v>
      </c>
      <c r="AJ60" s="9">
        <f>AA60/Y60</f>
        <v>0.2880658436213992</v>
      </c>
      <c r="AK60" s="9">
        <f>(AA60+AG60)/(Y60+AG60)</f>
        <v>0.3371647509578544</v>
      </c>
      <c r="AL60" s="9">
        <f>(AE60+(AB60*2)+(AC60*3)+(AD60*4))/Y60</f>
        <v>0.43621399176954734</v>
      </c>
      <c r="AM60" s="10">
        <f>AK60+AL60</f>
        <v>0.7733787427274017</v>
      </c>
      <c r="AN60" t="str">
        <f>C60</f>
        <v>Gonzalez</v>
      </c>
      <c r="AO60" t="str">
        <f>B60</f>
        <v>Adrian</v>
      </c>
      <c r="AP60" t="str">
        <f>D60</f>
        <v>LAD</v>
      </c>
      <c r="AQ60">
        <v>94</v>
      </c>
      <c r="AR60">
        <v>352</v>
      </c>
      <c r="AS60">
        <v>47</v>
      </c>
      <c r="AT60">
        <v>88</v>
      </c>
      <c r="AU60">
        <v>21</v>
      </c>
      <c r="AV60">
        <v>0</v>
      </c>
      <c r="AW60">
        <v>14</v>
      </c>
      <c r="AX60" s="7">
        <f>AT60-AU60-AV60-AW60</f>
        <v>53</v>
      </c>
      <c r="AY60">
        <v>60</v>
      </c>
      <c r="AZ60">
        <v>34</v>
      </c>
      <c r="BA60">
        <v>68</v>
      </c>
      <c r="BB60">
        <v>1</v>
      </c>
      <c r="BC60" s="9">
        <f>AT60/AR60</f>
        <v>0.25</v>
      </c>
      <c r="BD60" s="9">
        <f>(AT60+AZ60)/(AR60+AZ60)</f>
        <v>0.3160621761658031</v>
      </c>
      <c r="BE60" s="9">
        <f>(AX60+(AU60*2)+(AV60*3)+(AW60*4))/AR60</f>
        <v>0.4289772727272727</v>
      </c>
      <c r="BF60" s="10">
        <f>BD60+BE60</f>
        <v>0.7450394488930758</v>
      </c>
    </row>
    <row r="61" spans="1:58" ht="12.75">
      <c r="A61" s="1" t="s">
        <v>7</v>
      </c>
      <c r="B61" t="s">
        <v>162</v>
      </c>
      <c r="C61" t="s">
        <v>163</v>
      </c>
      <c r="D61" t="s">
        <v>95</v>
      </c>
      <c r="E61" s="7">
        <f>X61+AQ61</f>
        <v>110</v>
      </c>
      <c r="F61" s="7">
        <f>Y61+AR61</f>
        <v>390</v>
      </c>
      <c r="G61" s="7">
        <f>Z61+AS61</f>
        <v>55</v>
      </c>
      <c r="H61" s="7">
        <f>AA61+AT61</f>
        <v>116</v>
      </c>
      <c r="I61" s="7">
        <f>AB61+AU61</f>
        <v>15</v>
      </c>
      <c r="J61" s="7">
        <f>AC61+AV61</f>
        <v>9</v>
      </c>
      <c r="K61" s="2">
        <f>AD61+AW61</f>
        <v>2</v>
      </c>
      <c r="L61" s="7">
        <f>H61-I61-J61-K61</f>
        <v>90</v>
      </c>
      <c r="M61" s="7">
        <f>AF61+AY61</f>
        <v>26</v>
      </c>
      <c r="N61" s="7">
        <f>AG61+AZ61</f>
        <v>29</v>
      </c>
      <c r="O61" s="7">
        <f>AH61+BA61</f>
        <v>65</v>
      </c>
      <c r="P61" s="7">
        <f>AI61+BB61</f>
        <v>48</v>
      </c>
      <c r="Q61" s="8">
        <f>H61/F61</f>
        <v>0.29743589743589743</v>
      </c>
      <c r="R61" s="9">
        <f>(H61+N61)/(F61+N61)</f>
        <v>0.3460620525059666</v>
      </c>
      <c r="S61" s="9">
        <f>(L61+(I61*2)+(J61*3)+(K61*4))/F61</f>
        <v>0.3974358974358974</v>
      </c>
      <c r="T61" s="10">
        <f>R61+S61</f>
        <v>0.743497949941864</v>
      </c>
      <c r="U61" t="str">
        <f>C61</f>
        <v>Gordon</v>
      </c>
      <c r="V61" t="str">
        <f>B61</f>
        <v>Dee</v>
      </c>
      <c r="W61" t="str">
        <f>D61</f>
        <v>LAD</v>
      </c>
      <c r="X61">
        <v>19</v>
      </c>
      <c r="Y61">
        <v>31</v>
      </c>
      <c r="Z61">
        <v>3</v>
      </c>
      <c r="AA61">
        <v>11</v>
      </c>
      <c r="AB61">
        <v>1</v>
      </c>
      <c r="AC61">
        <v>0</v>
      </c>
      <c r="AD61">
        <v>0</v>
      </c>
      <c r="AE61" s="7">
        <f>AA61-AB61-AC61-AD61</f>
        <v>10</v>
      </c>
      <c r="AF61">
        <v>1</v>
      </c>
      <c r="AG61">
        <v>2</v>
      </c>
      <c r="AH61">
        <v>5</v>
      </c>
      <c r="AI61">
        <v>5</v>
      </c>
      <c r="AJ61" s="9">
        <f>AA61/Y61</f>
        <v>0.3548387096774194</v>
      </c>
      <c r="AK61" s="9">
        <f>(AA61+AG61)/(Y61+AG61)</f>
        <v>0.3939393939393939</v>
      </c>
      <c r="AL61" s="9">
        <f>(AE61+(AB61*2)+(AC61*3)+(AD61*4))/Y61</f>
        <v>0.3870967741935484</v>
      </c>
      <c r="AM61" s="10">
        <f>AK61+AL61</f>
        <v>0.7810361681329423</v>
      </c>
      <c r="AN61" t="str">
        <f>C61</f>
        <v>Gordon</v>
      </c>
      <c r="AO61" t="str">
        <f>B61</f>
        <v>Dee</v>
      </c>
      <c r="AP61" t="str">
        <f>D61</f>
        <v>LAD</v>
      </c>
      <c r="AQ61">
        <v>91</v>
      </c>
      <c r="AR61">
        <v>359</v>
      </c>
      <c r="AS61">
        <v>52</v>
      </c>
      <c r="AT61">
        <v>105</v>
      </c>
      <c r="AU61">
        <v>14</v>
      </c>
      <c r="AV61">
        <v>9</v>
      </c>
      <c r="AW61">
        <v>2</v>
      </c>
      <c r="AX61" s="7">
        <f>AT61-AU61-AV61-AW61</f>
        <v>80</v>
      </c>
      <c r="AY61">
        <v>25</v>
      </c>
      <c r="AZ61">
        <v>27</v>
      </c>
      <c r="BA61">
        <v>60</v>
      </c>
      <c r="BB61">
        <v>43</v>
      </c>
      <c r="BC61" s="9">
        <f>AT61/AR61</f>
        <v>0.2924791086350975</v>
      </c>
      <c r="BD61" s="9">
        <f>(AT61+AZ61)/(AR61+AZ61)</f>
        <v>0.34196891191709844</v>
      </c>
      <c r="BE61" s="9">
        <f>(AX61+(AU61*2)+(AV61*3)+(AW61*4))/AR61</f>
        <v>0.3983286908077994</v>
      </c>
      <c r="BF61" s="10">
        <f>BD61+BE61</f>
        <v>0.7402976027248979</v>
      </c>
    </row>
    <row r="62" spans="1:58" ht="12.75">
      <c r="A62" s="1" t="s">
        <v>34</v>
      </c>
      <c r="B62" t="s">
        <v>164</v>
      </c>
      <c r="C62" t="s">
        <v>163</v>
      </c>
      <c r="D62" t="s">
        <v>67</v>
      </c>
      <c r="E62" s="7">
        <f>X62+AQ62</f>
        <v>155</v>
      </c>
      <c r="F62" s="7">
        <f>Y62+AR62</f>
        <v>608</v>
      </c>
      <c r="G62" s="7">
        <f>Z62+AS62</f>
        <v>89</v>
      </c>
      <c r="H62" s="7">
        <f>AA62+AT62</f>
        <v>156</v>
      </c>
      <c r="I62" s="7">
        <f>AB62+AU62</f>
        <v>35</v>
      </c>
      <c r="J62" s="7">
        <f>AC62+AV62</f>
        <v>4</v>
      </c>
      <c r="K62" s="2">
        <f>AD62+AW62</f>
        <v>20</v>
      </c>
      <c r="L62" s="7">
        <f>H62-I62-J62-K62</f>
        <v>97</v>
      </c>
      <c r="M62" s="7">
        <f>AF62+AY62</f>
        <v>76</v>
      </c>
      <c r="N62" s="7">
        <f>AG62+AZ62</f>
        <v>50</v>
      </c>
      <c r="O62" s="7">
        <f>AH62+BA62</f>
        <v>118</v>
      </c>
      <c r="P62" s="7">
        <f>AI62+BB62</f>
        <v>12</v>
      </c>
      <c r="Q62" s="8">
        <f>H62/F62</f>
        <v>0.2565789473684211</v>
      </c>
      <c r="R62" s="9">
        <f>(H62+N62)/(F62+N62)</f>
        <v>0.3130699088145897</v>
      </c>
      <c r="S62" s="9">
        <f>(L62+(I62*2)+(J62*3)+(K62*4))/F62</f>
        <v>0.42598684210526316</v>
      </c>
      <c r="T62" s="10">
        <f>R62+S62</f>
        <v>0.7390567509198529</v>
      </c>
      <c r="U62" t="str">
        <f>C62</f>
        <v>Gordon</v>
      </c>
      <c r="V62" t="str">
        <f>B62</f>
        <v>Alex</v>
      </c>
      <c r="W62" t="str">
        <f>D62</f>
        <v>KC</v>
      </c>
      <c r="X62">
        <v>67</v>
      </c>
      <c r="Y62">
        <v>283</v>
      </c>
      <c r="Z62">
        <v>42</v>
      </c>
      <c r="AA62">
        <v>69</v>
      </c>
      <c r="AB62">
        <v>11</v>
      </c>
      <c r="AC62">
        <v>4</v>
      </c>
      <c r="AD62">
        <v>11</v>
      </c>
      <c r="AE62" s="7">
        <f>AA62-AB62-AC62-AD62</f>
        <v>43</v>
      </c>
      <c r="AF62">
        <v>32</v>
      </c>
      <c r="AG62">
        <v>15</v>
      </c>
      <c r="AH62">
        <v>56</v>
      </c>
      <c r="AI62">
        <v>6</v>
      </c>
      <c r="AJ62" s="9">
        <f>AA62/Y62</f>
        <v>0.24381625441696114</v>
      </c>
      <c r="AK62" s="9">
        <f>(AA62+AG62)/(Y62+AG62)</f>
        <v>0.28187919463087246</v>
      </c>
      <c r="AL62" s="9">
        <f>(AE62+(AB62*2)+(AC62*3)+(AD62*4))/Y62</f>
        <v>0.4275618374558304</v>
      </c>
      <c r="AM62" s="10">
        <f>AK62+AL62</f>
        <v>0.7094410320867028</v>
      </c>
      <c r="AN62" t="str">
        <f>C62</f>
        <v>Gordon</v>
      </c>
      <c r="AO62" t="str">
        <f>B62</f>
        <v>Alex</v>
      </c>
      <c r="AP62" t="str">
        <f>D62</f>
        <v>KC</v>
      </c>
      <c r="AQ62">
        <v>88</v>
      </c>
      <c r="AR62">
        <v>325</v>
      </c>
      <c r="AS62">
        <v>47</v>
      </c>
      <c r="AT62">
        <v>87</v>
      </c>
      <c r="AU62">
        <v>24</v>
      </c>
      <c r="AV62">
        <v>0</v>
      </c>
      <c r="AW62">
        <v>9</v>
      </c>
      <c r="AX62" s="7">
        <f>AT62-AU62-AV62-AW62</f>
        <v>54</v>
      </c>
      <c r="AY62">
        <v>44</v>
      </c>
      <c r="AZ62">
        <v>35</v>
      </c>
      <c r="BA62">
        <v>62</v>
      </c>
      <c r="BB62">
        <v>6</v>
      </c>
      <c r="BC62" s="9">
        <f>AT62/AR62</f>
        <v>0.2676923076923077</v>
      </c>
      <c r="BD62" s="9">
        <f>(AT62+AZ62)/(AR62+AZ62)</f>
        <v>0.3388888888888889</v>
      </c>
      <c r="BE62" s="9">
        <f>(AX62+(AU62*2)+(AV62*3)+(AW62*4))/AR62</f>
        <v>0.4246153846153846</v>
      </c>
      <c r="BF62" s="10">
        <f>BD62+BE62</f>
        <v>0.7635042735042735</v>
      </c>
    </row>
    <row r="63" spans="1:58" ht="12.75">
      <c r="A63" s="1" t="s">
        <v>34</v>
      </c>
      <c r="B63" t="s">
        <v>165</v>
      </c>
      <c r="C63" t="s">
        <v>166</v>
      </c>
      <c r="D63" t="s">
        <v>167</v>
      </c>
      <c r="E63" s="7">
        <f>X63+AQ63</f>
        <v>145</v>
      </c>
      <c r="F63" s="7">
        <f>Y63+AR63</f>
        <v>511</v>
      </c>
      <c r="G63" s="7">
        <f>Z63+AS63</f>
        <v>72</v>
      </c>
      <c r="H63" s="7">
        <f>AA63+AT63</f>
        <v>119</v>
      </c>
      <c r="I63" s="7">
        <f>AB63+AU63</f>
        <v>28</v>
      </c>
      <c r="J63" s="7">
        <f>AC63+AV63</f>
        <v>3</v>
      </c>
      <c r="K63" s="2">
        <f>AD63+AW63</f>
        <v>20</v>
      </c>
      <c r="L63" s="7">
        <f>H63-I63-J63-K63</f>
        <v>68</v>
      </c>
      <c r="M63" s="7">
        <f>AF63+AY63</f>
        <v>57</v>
      </c>
      <c r="N63" s="7">
        <f>AG63+AZ63</f>
        <v>79</v>
      </c>
      <c r="O63" s="7">
        <f>AH63+BA63</f>
        <v>149</v>
      </c>
      <c r="P63" s="7">
        <f>AI63+BB63</f>
        <v>14</v>
      </c>
      <c r="Q63" s="8">
        <f>H63/F63</f>
        <v>0.2328767123287671</v>
      </c>
      <c r="R63" s="9">
        <f>(H63+N63)/(F63+N63)</f>
        <v>0.33559322033898303</v>
      </c>
      <c r="S63" s="9">
        <f>(L63+(I63*2)+(J63*3)+(K63*4))/F63</f>
        <v>0.41682974559686886</v>
      </c>
      <c r="T63" s="10">
        <f>R63+S63</f>
        <v>0.7524229659358519</v>
      </c>
      <c r="U63" t="str">
        <f>C63</f>
        <v>Granderson</v>
      </c>
      <c r="V63" t="str">
        <f>B63</f>
        <v>Curtis</v>
      </c>
      <c r="W63" t="str">
        <f>D63</f>
        <v>NYY / NYM</v>
      </c>
      <c r="X63">
        <v>53</v>
      </c>
      <c r="Y63">
        <v>186</v>
      </c>
      <c r="Z63">
        <v>26</v>
      </c>
      <c r="AA63">
        <v>42</v>
      </c>
      <c r="AB63">
        <v>12</v>
      </c>
      <c r="AC63">
        <v>2</v>
      </c>
      <c r="AD63">
        <v>6</v>
      </c>
      <c r="AE63" s="7">
        <f>AA63-AB63-AC63-AD63</f>
        <v>22</v>
      </c>
      <c r="AF63">
        <v>14</v>
      </c>
      <c r="AG63">
        <v>25</v>
      </c>
      <c r="AH63">
        <v>63</v>
      </c>
      <c r="AI63">
        <v>7</v>
      </c>
      <c r="AJ63" s="9">
        <f>AA63/Y63</f>
        <v>0.22580645161290322</v>
      </c>
      <c r="AK63" s="9">
        <f>(AA63+AG63)/(Y63+AG63)</f>
        <v>0.3175355450236967</v>
      </c>
      <c r="AL63" s="9">
        <f>(AE63+(AB63*2)+(AC63*3)+(AD63*4))/Y63</f>
        <v>0.40860215053763443</v>
      </c>
      <c r="AM63" s="10">
        <f>AK63+AL63</f>
        <v>0.7261376955613311</v>
      </c>
      <c r="AN63" t="str">
        <f>C63</f>
        <v>Granderson</v>
      </c>
      <c r="AO63" t="str">
        <f>B63</f>
        <v>Curtis</v>
      </c>
      <c r="AP63" t="str">
        <f>D63</f>
        <v>NYY / NYM</v>
      </c>
      <c r="AQ63">
        <v>92</v>
      </c>
      <c r="AR63">
        <v>325</v>
      </c>
      <c r="AS63">
        <v>46</v>
      </c>
      <c r="AT63">
        <v>77</v>
      </c>
      <c r="AU63">
        <v>16</v>
      </c>
      <c r="AV63">
        <v>1</v>
      </c>
      <c r="AW63">
        <v>14</v>
      </c>
      <c r="AX63" s="7">
        <f>AT63-AU63-AV63-AW63</f>
        <v>46</v>
      </c>
      <c r="AY63">
        <v>43</v>
      </c>
      <c r="AZ63">
        <v>54</v>
      </c>
      <c r="BA63">
        <v>86</v>
      </c>
      <c r="BB63">
        <v>7</v>
      </c>
      <c r="BC63" s="9">
        <f>AT63/AR63</f>
        <v>0.23692307692307693</v>
      </c>
      <c r="BD63" s="9">
        <f>(AT63+AZ63)/(AR63+AZ63)</f>
        <v>0.34564643799472294</v>
      </c>
      <c r="BE63" s="9">
        <f>(AX63+(AU63*2)+(AV63*3)+(AW63*4))/AR63</f>
        <v>0.42153846153846153</v>
      </c>
      <c r="BF63" s="10">
        <f>BD63+BE63</f>
        <v>0.7671848995331845</v>
      </c>
    </row>
    <row r="64" spans="1:58" ht="12.75">
      <c r="A64" s="1" t="s">
        <v>7</v>
      </c>
      <c r="B64" t="s">
        <v>168</v>
      </c>
      <c r="C64" t="s">
        <v>169</v>
      </c>
      <c r="D64" t="s">
        <v>170</v>
      </c>
      <c r="E64" s="7">
        <f>X64+AQ64</f>
        <v>118</v>
      </c>
      <c r="F64" s="7">
        <f>Y64+AR64</f>
        <v>447</v>
      </c>
      <c r="G64" s="7">
        <f>Z64+AS64</f>
        <v>39</v>
      </c>
      <c r="H64" s="7">
        <f>AA64+AT64</f>
        <v>88</v>
      </c>
      <c r="I64" s="7">
        <f>AB64+AU64</f>
        <v>14</v>
      </c>
      <c r="J64" s="7">
        <f>AC64+AV64</f>
        <v>1</v>
      </c>
      <c r="K64" s="2">
        <f>AD64+AW64</f>
        <v>20</v>
      </c>
      <c r="L64" s="7">
        <f>H64-I64-J64-K64</f>
        <v>53</v>
      </c>
      <c r="M64" s="7">
        <f>AF64+AY64</f>
        <v>62</v>
      </c>
      <c r="N64" s="7">
        <f>AG64+AZ64</f>
        <v>25</v>
      </c>
      <c r="O64" s="7">
        <f>AH64+BA64</f>
        <v>121</v>
      </c>
      <c r="P64" s="7">
        <f>AI64+BB64</f>
        <v>2</v>
      </c>
      <c r="Q64" s="8">
        <f>H64/F64</f>
        <v>0.19686800894854586</v>
      </c>
      <c r="R64" s="9">
        <f>(H64+N64)/(F64+N64)</f>
        <v>0.23940677966101695</v>
      </c>
      <c r="S64" s="9">
        <f>(L64+(I64*2)+(J64*3)+(K64*4))/F64</f>
        <v>0.3668903803131991</v>
      </c>
      <c r="T64" s="10">
        <f>R64+S64</f>
        <v>0.6062971599742161</v>
      </c>
      <c r="U64" t="str">
        <f>C64</f>
        <v>Gyorko</v>
      </c>
      <c r="V64" t="str">
        <f>B64</f>
        <v>Jed</v>
      </c>
      <c r="W64" t="str">
        <f>D64</f>
        <v>SD</v>
      </c>
      <c r="X64">
        <v>62</v>
      </c>
      <c r="Y64">
        <v>243</v>
      </c>
      <c r="Z64">
        <v>26</v>
      </c>
      <c r="AA64">
        <v>55</v>
      </c>
      <c r="AB64">
        <v>9</v>
      </c>
      <c r="AC64">
        <v>0</v>
      </c>
      <c r="AD64">
        <v>15</v>
      </c>
      <c r="AE64" s="7">
        <f>AA64-AB64-AC64-AD64</f>
        <v>31</v>
      </c>
      <c r="AF64">
        <v>38</v>
      </c>
      <c r="AG64">
        <v>13</v>
      </c>
      <c r="AH64">
        <v>65</v>
      </c>
      <c r="AI64">
        <v>0</v>
      </c>
      <c r="AJ64" s="9">
        <f>AA64/Y64</f>
        <v>0.22633744855967078</v>
      </c>
      <c r="AK64" s="9">
        <f>(AA64+AG64)/(Y64+AG64)</f>
        <v>0.265625</v>
      </c>
      <c r="AL64" s="9">
        <f>(AE64+(AB64*2)+(AC64*3)+(AD64*4))/Y64</f>
        <v>0.448559670781893</v>
      </c>
      <c r="AM64" s="10">
        <f>AK64+AL64</f>
        <v>0.7141846707818931</v>
      </c>
      <c r="AN64" t="str">
        <f>C64</f>
        <v>Gyorko</v>
      </c>
      <c r="AO64" t="str">
        <f>B64</f>
        <v>Jed</v>
      </c>
      <c r="AP64" t="str">
        <f>D64</f>
        <v>SD</v>
      </c>
      <c r="AQ64">
        <v>56</v>
      </c>
      <c r="AR64">
        <v>204</v>
      </c>
      <c r="AS64">
        <v>13</v>
      </c>
      <c r="AT64">
        <v>33</v>
      </c>
      <c r="AU64">
        <v>5</v>
      </c>
      <c r="AV64">
        <v>1</v>
      </c>
      <c r="AW64">
        <v>5</v>
      </c>
      <c r="AX64" s="7">
        <f>AT64-AU64-AV64-AW64</f>
        <v>22</v>
      </c>
      <c r="AY64">
        <v>24</v>
      </c>
      <c r="AZ64">
        <v>12</v>
      </c>
      <c r="BA64">
        <v>56</v>
      </c>
      <c r="BB64">
        <v>2</v>
      </c>
      <c r="BC64" s="9">
        <f>AT64/AR64</f>
        <v>0.16176470588235295</v>
      </c>
      <c r="BD64" s="9">
        <f>(AT64+AZ64)/(AR64+AZ64)</f>
        <v>0.20833333333333334</v>
      </c>
      <c r="BE64" s="9">
        <f>(AX64+(AU64*2)+(AV64*3)+(AW64*4))/AR64</f>
        <v>0.2696078431372549</v>
      </c>
      <c r="BF64" s="10">
        <f>BD64+BE64</f>
        <v>0.4779411764705882</v>
      </c>
    </row>
    <row r="65" spans="1:58" ht="12.75">
      <c r="A65" s="1" t="s">
        <v>34</v>
      </c>
      <c r="B65" t="s">
        <v>112</v>
      </c>
      <c r="C65" t="s">
        <v>171</v>
      </c>
      <c r="D65" t="s">
        <v>40</v>
      </c>
      <c r="E65" s="7">
        <f>X65+AQ65</f>
        <v>108</v>
      </c>
      <c r="F65" s="7">
        <f>Y65+AR65</f>
        <v>413</v>
      </c>
      <c r="G65" s="7">
        <f>Z65+AS65</f>
        <v>51</v>
      </c>
      <c r="H65" s="7">
        <f>AA65+AT65</f>
        <v>120</v>
      </c>
      <c r="I65" s="7">
        <f>AB65+AU65</f>
        <v>26</v>
      </c>
      <c r="J65" s="7">
        <f>AC65+AV65</f>
        <v>3</v>
      </c>
      <c r="K65" s="2">
        <f>AD65+AW65</f>
        <v>12</v>
      </c>
      <c r="L65" s="7">
        <f>H65-I65-J65-K65</f>
        <v>79</v>
      </c>
      <c r="M65" s="7">
        <f>AF65+AY65</f>
        <v>66</v>
      </c>
      <c r="N65" s="7">
        <f>AG65+AZ65</f>
        <v>43</v>
      </c>
      <c r="O65" s="7">
        <f>AH65+BA65</f>
        <v>122</v>
      </c>
      <c r="P65" s="7">
        <f>AI65+BB65</f>
        <v>4</v>
      </c>
      <c r="Q65" s="8">
        <f>H65/F65</f>
        <v>0.29055690072639223</v>
      </c>
      <c r="R65" s="9">
        <f>(H65+N65)/(F65+N65)</f>
        <v>0.3574561403508772</v>
      </c>
      <c r="S65" s="9">
        <f>(L65+(I65*2)+(J65*3)+(K65*4))/F65</f>
        <v>0.4552058111380145</v>
      </c>
      <c r="T65" s="10">
        <f>R65+S65</f>
        <v>0.8126619514888918</v>
      </c>
      <c r="U65" t="str">
        <f>C65</f>
        <v>Hamilton</v>
      </c>
      <c r="V65" t="str">
        <f>B65</f>
        <v>Josh</v>
      </c>
      <c r="W65" t="str">
        <f>D65</f>
        <v>LAA</v>
      </c>
      <c r="X65">
        <v>62</v>
      </c>
      <c r="Y65">
        <v>237</v>
      </c>
      <c r="Z65">
        <v>25</v>
      </c>
      <c r="AA65">
        <v>68</v>
      </c>
      <c r="AB65">
        <v>14</v>
      </c>
      <c r="AC65">
        <v>3</v>
      </c>
      <c r="AD65">
        <v>7</v>
      </c>
      <c r="AE65" s="7">
        <f>AA65-AB65-AC65-AD65</f>
        <v>44</v>
      </c>
      <c r="AF65">
        <v>40</v>
      </c>
      <c r="AG65">
        <v>21</v>
      </c>
      <c r="AH65">
        <v>63</v>
      </c>
      <c r="AI65">
        <v>1</v>
      </c>
      <c r="AJ65" s="9">
        <f>AA65/Y65</f>
        <v>0.2869198312236287</v>
      </c>
      <c r="AK65" s="9">
        <f>(AA65+AG65)/(Y65+AG65)</f>
        <v>0.3449612403100775</v>
      </c>
      <c r="AL65" s="9">
        <f>(AE65+(AB65*2)+(AC65*3)+(AD65*4))/Y65</f>
        <v>0.459915611814346</v>
      </c>
      <c r="AM65" s="10">
        <f>AK65+AL65</f>
        <v>0.8048768521244235</v>
      </c>
      <c r="AN65" t="str">
        <f>C65</f>
        <v>Hamilton</v>
      </c>
      <c r="AO65" t="str">
        <f>B65</f>
        <v>Josh</v>
      </c>
      <c r="AP65" t="str">
        <f>D65</f>
        <v>LAA</v>
      </c>
      <c r="AQ65">
        <v>46</v>
      </c>
      <c r="AR65">
        <v>176</v>
      </c>
      <c r="AS65">
        <v>26</v>
      </c>
      <c r="AT65">
        <v>52</v>
      </c>
      <c r="AU65">
        <v>12</v>
      </c>
      <c r="AV65">
        <v>0</v>
      </c>
      <c r="AW65">
        <v>5</v>
      </c>
      <c r="AX65" s="7">
        <f>AT65-AU65-AV65-AW65</f>
        <v>35</v>
      </c>
      <c r="AY65">
        <v>26</v>
      </c>
      <c r="AZ65">
        <v>22</v>
      </c>
      <c r="BA65">
        <v>59</v>
      </c>
      <c r="BB65">
        <v>3</v>
      </c>
      <c r="BC65" s="9">
        <f>AT65/AR65</f>
        <v>0.29545454545454547</v>
      </c>
      <c r="BD65" s="9">
        <f>(AT65+AZ65)/(AR65+AZ65)</f>
        <v>0.37373737373737376</v>
      </c>
      <c r="BE65" s="9">
        <f>(AX65+(AU65*2)+(AV65*3)+(AW65*4))/AR65</f>
        <v>0.44886363636363635</v>
      </c>
      <c r="BF65" s="10">
        <f>BD65+BE65</f>
        <v>0.8226010101010102</v>
      </c>
    </row>
    <row r="66" spans="1:58" ht="12.75">
      <c r="A66" s="1" t="s">
        <v>34</v>
      </c>
      <c r="B66" t="s">
        <v>172</v>
      </c>
      <c r="C66" t="s">
        <v>173</v>
      </c>
      <c r="D66" t="s">
        <v>110</v>
      </c>
      <c r="E66" s="7">
        <f>X66+AQ66</f>
        <v>94</v>
      </c>
      <c r="F66" s="7">
        <f>Y66+AR66</f>
        <v>346</v>
      </c>
      <c r="G66" s="7">
        <f>Z66+AS66</f>
        <v>45</v>
      </c>
      <c r="H66" s="7">
        <f>AA66+AT66</f>
        <v>93</v>
      </c>
      <c r="I66" s="7">
        <f>AB66+AU66</f>
        <v>20</v>
      </c>
      <c r="J66" s="7">
        <f>AC66+AV66</f>
        <v>3</v>
      </c>
      <c r="K66" s="2">
        <f>AD66+AW66</f>
        <v>9</v>
      </c>
      <c r="L66" s="7">
        <f>H66-I66-J66-K66</f>
        <v>61</v>
      </c>
      <c r="M66" s="7">
        <f>AF66+AY66</f>
        <v>40</v>
      </c>
      <c r="N66" s="7">
        <f>AG66+AZ66</f>
        <v>38</v>
      </c>
      <c r="O66" s="7">
        <f>AH66+BA66</f>
        <v>87</v>
      </c>
      <c r="P66" s="7">
        <f>AI66+BB66</f>
        <v>6</v>
      </c>
      <c r="Q66" s="8">
        <f>H66/F66</f>
        <v>0.26878612716763006</v>
      </c>
      <c r="R66" s="9">
        <f>(H66+N66)/(F66+N66)</f>
        <v>0.3411458333333333</v>
      </c>
      <c r="S66" s="9">
        <f>(L66+(I66*2)+(J66*3)+(K66*4))/F66</f>
        <v>0.42196531791907516</v>
      </c>
      <c r="T66" s="10">
        <f>R66+S66</f>
        <v>0.7631111512524085</v>
      </c>
      <c r="U66" t="str">
        <f>C66</f>
        <v>Harper</v>
      </c>
      <c r="V66" t="str">
        <f>B66</f>
        <v>Bryce</v>
      </c>
      <c r="W66" t="str">
        <f>D66</f>
        <v>WAS</v>
      </c>
      <c r="X66">
        <v>60</v>
      </c>
      <c r="Y66">
        <v>223</v>
      </c>
      <c r="Z66">
        <v>33</v>
      </c>
      <c r="AA66">
        <v>63</v>
      </c>
      <c r="AB66">
        <v>15</v>
      </c>
      <c r="AC66">
        <v>1</v>
      </c>
      <c r="AD66">
        <v>7</v>
      </c>
      <c r="AE66" s="7">
        <f>AA66-AB66-AC66-AD66</f>
        <v>40</v>
      </c>
      <c r="AF66">
        <v>29</v>
      </c>
      <c r="AG66">
        <v>25</v>
      </c>
      <c r="AH66">
        <v>50</v>
      </c>
      <c r="AI66">
        <v>5</v>
      </c>
      <c r="AJ66" s="9">
        <f>AA66/Y66</f>
        <v>0.2825112107623318</v>
      </c>
      <c r="AK66" s="9">
        <f>(AA66+AG66)/(Y66+AG66)</f>
        <v>0.3548387096774194</v>
      </c>
      <c r="AL66" s="9">
        <f>(AE66+(AB66*2)+(AC66*3)+(AD66*4))/Y66</f>
        <v>0.452914798206278</v>
      </c>
      <c r="AM66" s="10">
        <f>AK66+AL66</f>
        <v>0.8077535078836974</v>
      </c>
      <c r="AN66" t="str">
        <f>C66</f>
        <v>Harper</v>
      </c>
      <c r="AO66" t="str">
        <f>B66</f>
        <v>Bryce</v>
      </c>
      <c r="AP66" t="str">
        <f>D66</f>
        <v>WAS</v>
      </c>
      <c r="AQ66">
        <v>34</v>
      </c>
      <c r="AR66">
        <v>123</v>
      </c>
      <c r="AS66">
        <v>12</v>
      </c>
      <c r="AT66">
        <v>30</v>
      </c>
      <c r="AU66">
        <v>5</v>
      </c>
      <c r="AV66">
        <v>2</v>
      </c>
      <c r="AW66">
        <v>2</v>
      </c>
      <c r="AX66" s="7">
        <f>AT66-AU66-AV66-AW66</f>
        <v>21</v>
      </c>
      <c r="AY66">
        <v>11</v>
      </c>
      <c r="AZ66">
        <v>13</v>
      </c>
      <c r="BA66">
        <v>37</v>
      </c>
      <c r="BB66">
        <v>1</v>
      </c>
      <c r="BC66" s="9">
        <f>AT66/AR66</f>
        <v>0.24390243902439024</v>
      </c>
      <c r="BD66" s="9">
        <f>(AT66+AZ66)/(AR66+AZ66)</f>
        <v>0.3161764705882353</v>
      </c>
      <c r="BE66" s="9">
        <f>(AX66+(AU66*2)+(AV66*3)+(AW66*4))/AR66</f>
        <v>0.36585365853658536</v>
      </c>
      <c r="BF66" s="10">
        <f>BD66+BE66</f>
        <v>0.6820301291248206</v>
      </c>
    </row>
    <row r="67" spans="1:58" ht="12.75">
      <c r="A67" s="1" t="s">
        <v>8</v>
      </c>
      <c r="B67" t="s">
        <v>174</v>
      </c>
      <c r="C67" t="s">
        <v>175</v>
      </c>
      <c r="D67" t="s">
        <v>170</v>
      </c>
      <c r="E67" s="7">
        <f>X67+AQ67</f>
        <v>133</v>
      </c>
      <c r="F67" s="7">
        <f>Y67+AR67</f>
        <v>480</v>
      </c>
      <c r="G67" s="7">
        <f>Z67+AS67</f>
        <v>52</v>
      </c>
      <c r="H67" s="7">
        <f>AA67+AT67</f>
        <v>120</v>
      </c>
      <c r="I67" s="7">
        <f>AB67+AU67</f>
        <v>28</v>
      </c>
      <c r="J67" s="7">
        <f>AC67+AV67</f>
        <v>2</v>
      </c>
      <c r="K67" s="2">
        <f>AD67+AW67</f>
        <v>13</v>
      </c>
      <c r="L67" s="7">
        <f>H67-I67-J67-K67</f>
        <v>77</v>
      </c>
      <c r="M67" s="7">
        <f>AF67+AY67</f>
        <v>48</v>
      </c>
      <c r="N67" s="7">
        <f>AG67+AZ67</f>
        <v>49</v>
      </c>
      <c r="O67" s="7">
        <f>AH67+BA67</f>
        <v>130</v>
      </c>
      <c r="P67" s="7">
        <f>AI67+BB67</f>
        <v>6</v>
      </c>
      <c r="Q67" s="8">
        <f>H67/F67</f>
        <v>0.25</v>
      </c>
      <c r="R67" s="9">
        <f>(H67+N67)/(F67+N67)</f>
        <v>0.31947069943289225</v>
      </c>
      <c r="S67" s="9">
        <f>(L67+(I67*2)+(J67*3)+(K67*4))/F67</f>
        <v>0.39791666666666664</v>
      </c>
      <c r="T67" s="10">
        <f>R67+S67</f>
        <v>0.7173873660995589</v>
      </c>
      <c r="U67" t="str">
        <f>C67</f>
        <v>Headley</v>
      </c>
      <c r="V67" t="str">
        <f>B67</f>
        <v>Chase</v>
      </c>
      <c r="W67" t="str">
        <f>D67</f>
        <v>SD</v>
      </c>
      <c r="X67">
        <v>59</v>
      </c>
      <c r="Y67">
        <v>214</v>
      </c>
      <c r="Z67">
        <v>26</v>
      </c>
      <c r="AA67">
        <v>60</v>
      </c>
      <c r="AB67">
        <v>18</v>
      </c>
      <c r="AC67">
        <v>1</v>
      </c>
      <c r="AD67">
        <v>6</v>
      </c>
      <c r="AE67" s="7">
        <f>AA67-AB67-AC67-AD67</f>
        <v>35</v>
      </c>
      <c r="AF67">
        <v>19</v>
      </c>
      <c r="AG67">
        <v>27</v>
      </c>
      <c r="AH67">
        <v>60</v>
      </c>
      <c r="AI67">
        <v>2</v>
      </c>
      <c r="AJ67" s="9">
        <f>AA67/Y67</f>
        <v>0.2803738317757009</v>
      </c>
      <c r="AK67" s="9">
        <f>(AA67+AG67)/(Y67+AG67)</f>
        <v>0.36099585062240663</v>
      </c>
      <c r="AL67" s="9">
        <f>(AE67+(AB67*2)+(AC67*3)+(AD67*4))/Y67</f>
        <v>0.45794392523364486</v>
      </c>
      <c r="AM67" s="10">
        <f>AK67+AL67</f>
        <v>0.8189397758560515</v>
      </c>
      <c r="AN67" t="str">
        <f>C67</f>
        <v>Headley</v>
      </c>
      <c r="AO67" t="str">
        <f>B67</f>
        <v>Chase</v>
      </c>
      <c r="AP67" t="str">
        <f>D67</f>
        <v>SD</v>
      </c>
      <c r="AQ67">
        <v>74</v>
      </c>
      <c r="AR67">
        <v>266</v>
      </c>
      <c r="AS67">
        <v>26</v>
      </c>
      <c r="AT67">
        <v>60</v>
      </c>
      <c r="AU67">
        <v>10</v>
      </c>
      <c r="AV67">
        <v>1</v>
      </c>
      <c r="AW67">
        <v>7</v>
      </c>
      <c r="AX67" s="7">
        <f>AT67-AU67-AV67-AW67</f>
        <v>42</v>
      </c>
      <c r="AY67">
        <v>29</v>
      </c>
      <c r="AZ67">
        <v>22</v>
      </c>
      <c r="BA67">
        <v>70</v>
      </c>
      <c r="BB67">
        <v>4</v>
      </c>
      <c r="BC67" s="9">
        <f>AT67/AR67</f>
        <v>0.22556390977443608</v>
      </c>
      <c r="BD67" s="9">
        <f>(AT67+AZ67)/(AR67+AZ67)</f>
        <v>0.2847222222222222</v>
      </c>
      <c r="BE67" s="9">
        <f>(AX67+(AU67*2)+(AV67*3)+(AW67*4))/AR67</f>
        <v>0.34962406015037595</v>
      </c>
      <c r="BF67" s="10">
        <f>BD67+BE67</f>
        <v>0.6343462823725982</v>
      </c>
    </row>
    <row r="68" spans="1:58" ht="12.75">
      <c r="A68" s="1" t="s">
        <v>10</v>
      </c>
      <c r="B68" t="s">
        <v>142</v>
      </c>
      <c r="C68" t="s">
        <v>176</v>
      </c>
      <c r="D68" t="s">
        <v>53</v>
      </c>
      <c r="E68" s="7">
        <f>X68+AQ68</f>
        <v>57</v>
      </c>
      <c r="F68" s="7">
        <f>Y68+AR68</f>
        <v>199</v>
      </c>
      <c r="G68" s="7">
        <f>Z68+AS68</f>
        <v>25</v>
      </c>
      <c r="H68" s="7">
        <f>AA68+AT68</f>
        <v>48</v>
      </c>
      <c r="I68" s="7">
        <f>AB68+AU68</f>
        <v>15</v>
      </c>
      <c r="J68" s="7">
        <f>AC68+AV68</f>
        <v>1</v>
      </c>
      <c r="K68" s="2">
        <f>AD68+AW68</f>
        <v>9</v>
      </c>
      <c r="L68" s="7">
        <f>H68-I68-J68-K68</f>
        <v>23</v>
      </c>
      <c r="M68" s="7">
        <f>AF68+AY68</f>
        <v>31</v>
      </c>
      <c r="N68" s="7">
        <f>AG68+AZ68</f>
        <v>16</v>
      </c>
      <c r="O68" s="7">
        <f>AH68+BA68</f>
        <v>53</v>
      </c>
      <c r="P68" s="7">
        <f>AI68+BB68</f>
        <v>0</v>
      </c>
      <c r="Q68" s="8">
        <f>H68/F68</f>
        <v>0.24120603015075376</v>
      </c>
      <c r="R68" s="9">
        <f>(H68+N68)/(F68+N68)</f>
        <v>0.29767441860465116</v>
      </c>
      <c r="S68" s="9">
        <f>(L68+(I68*2)+(J68*3)+(K68*4))/F68</f>
        <v>0.4623115577889447</v>
      </c>
      <c r="T68" s="10">
        <f>R68+S68</f>
        <v>0.7599859763935959</v>
      </c>
      <c r="U68" t="str">
        <f>C68</f>
        <v>Helton</v>
      </c>
      <c r="V68" t="str">
        <f>B68</f>
        <v>Todd</v>
      </c>
      <c r="W68" t="str">
        <f>D68</f>
        <v>COL</v>
      </c>
      <c r="X68">
        <v>57</v>
      </c>
      <c r="Y68">
        <v>199</v>
      </c>
      <c r="Z68">
        <v>25</v>
      </c>
      <c r="AA68">
        <v>48</v>
      </c>
      <c r="AB68">
        <v>15</v>
      </c>
      <c r="AC68">
        <v>1</v>
      </c>
      <c r="AD68">
        <v>9</v>
      </c>
      <c r="AE68" s="7">
        <f>AA68-AB68-AC68-AD68</f>
        <v>23</v>
      </c>
      <c r="AF68">
        <v>31</v>
      </c>
      <c r="AG68">
        <v>16</v>
      </c>
      <c r="AH68">
        <v>53</v>
      </c>
      <c r="AI68">
        <v>0</v>
      </c>
      <c r="AJ68" s="9">
        <f>AA68/Y68</f>
        <v>0.24120603015075376</v>
      </c>
      <c r="AK68" s="9">
        <f>(AA68+AG68)/(Y68+AG68)</f>
        <v>0.29767441860465116</v>
      </c>
      <c r="AL68" s="9">
        <f>(AE68+(AB68*2)+(AC68*3)+(AD68*4))/Y68</f>
        <v>0.4623115577889447</v>
      </c>
      <c r="AM68" s="10">
        <f>AK68+AL68</f>
        <v>0.7599859763935959</v>
      </c>
      <c r="AN68" t="str">
        <f>C68</f>
        <v>Helton</v>
      </c>
      <c r="AO68" t="str">
        <f>B68</f>
        <v>Todd</v>
      </c>
      <c r="AP68" t="str">
        <f>D68</f>
        <v>COL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 s="7">
        <f>AT68-AU68-AV68-AW68</f>
        <v>0</v>
      </c>
      <c r="AY68">
        <v>0</v>
      </c>
      <c r="AZ68">
        <v>0</v>
      </c>
      <c r="BA68">
        <v>0</v>
      </c>
      <c r="BB68">
        <v>0</v>
      </c>
      <c r="BC68" s="9" t="e">
        <f>AT68/AR68</f>
        <v>#DIV/0!</v>
      </c>
      <c r="BD68" s="9" t="e">
        <f>(AT68+AZ68)/(AR68+AZ68)</f>
        <v>#DIV/0!</v>
      </c>
      <c r="BE68" s="9" t="e">
        <f>(AX68+(AU68*2)+(AV68*3)+(AW68*4))/AR68</f>
        <v>#DIV/0!</v>
      </c>
      <c r="BF68" s="10" t="e">
        <f>BD68+BE68</f>
        <v>#DIV/0!</v>
      </c>
    </row>
    <row r="69" spans="1:58" ht="12.75">
      <c r="A69" s="1" t="s">
        <v>34</v>
      </c>
      <c r="B69" t="s">
        <v>22</v>
      </c>
      <c r="C69" t="s">
        <v>177</v>
      </c>
      <c r="D69" t="s">
        <v>24</v>
      </c>
      <c r="E69" s="7">
        <f>X69+AQ69</f>
        <v>151</v>
      </c>
      <c r="F69" s="7">
        <f>Y69+AR69</f>
        <v>549</v>
      </c>
      <c r="G69" s="7">
        <f>Z69+AS69</f>
        <v>89</v>
      </c>
      <c r="H69" s="7">
        <f>AA69+AT69</f>
        <v>163</v>
      </c>
      <c r="I69" s="7">
        <f>AB69+AU69</f>
        <v>40</v>
      </c>
      <c r="J69" s="7">
        <f>AC69+AV69</f>
        <v>0</v>
      </c>
      <c r="K69" s="2">
        <f>AD69+AW69</f>
        <v>15</v>
      </c>
      <c r="L69" s="7">
        <f>H69-I69-J69-K69</f>
        <v>108</v>
      </c>
      <c r="M69" s="7">
        <f>AF69+AY69</f>
        <v>92</v>
      </c>
      <c r="N69" s="7">
        <f>AG69+AZ69</f>
        <v>81</v>
      </c>
      <c r="O69" s="7">
        <f>AH69+BA69</f>
        <v>93</v>
      </c>
      <c r="P69" s="7">
        <f>AI69+BB69</f>
        <v>5</v>
      </c>
      <c r="Q69" s="8">
        <f>H69/F69</f>
        <v>0.29690346083788705</v>
      </c>
      <c r="R69" s="9">
        <f>(H69+N69)/(F69+N69)</f>
        <v>0.3873015873015873</v>
      </c>
      <c r="S69" s="9">
        <f>(L69+(I69*2)+(J69*3)+(K69*4))/F69</f>
        <v>0.4517304189435337</v>
      </c>
      <c r="T69" s="10">
        <f>R69+S69</f>
        <v>0.8390320062451211</v>
      </c>
      <c r="U69" t="str">
        <f>C69</f>
        <v>Holliday</v>
      </c>
      <c r="V69" t="str">
        <f>B69</f>
        <v>Matt</v>
      </c>
      <c r="W69" t="str">
        <f>D69</f>
        <v>STL</v>
      </c>
      <c r="X69">
        <v>58</v>
      </c>
      <c r="Y69">
        <v>210</v>
      </c>
      <c r="Z69">
        <v>39</v>
      </c>
      <c r="AA69">
        <v>73</v>
      </c>
      <c r="AB69">
        <v>16</v>
      </c>
      <c r="AC69">
        <v>0</v>
      </c>
      <c r="AD69">
        <v>9</v>
      </c>
      <c r="AE69" s="7">
        <f>AA69-AB69-AC69-AD69</f>
        <v>48</v>
      </c>
      <c r="AF69">
        <v>47</v>
      </c>
      <c r="AG69">
        <v>32</v>
      </c>
      <c r="AH69">
        <v>35</v>
      </c>
      <c r="AI69">
        <v>3</v>
      </c>
      <c r="AJ69" s="9">
        <f>AA69/Y69</f>
        <v>0.3476190476190476</v>
      </c>
      <c r="AK69" s="9">
        <f>(AA69+AG69)/(Y69+AG69)</f>
        <v>0.43388429752066116</v>
      </c>
      <c r="AL69" s="9">
        <f>(AE69+(AB69*2)+(AC69*3)+(AD69*4))/Y69</f>
        <v>0.5523809523809524</v>
      </c>
      <c r="AM69" s="10">
        <f>AK69+AL69</f>
        <v>0.9862652499016136</v>
      </c>
      <c r="AN69" t="str">
        <f>C69</f>
        <v>Holliday</v>
      </c>
      <c r="AO69" t="str">
        <f>B69</f>
        <v>Matt</v>
      </c>
      <c r="AP69" t="str">
        <f>D69</f>
        <v>STL</v>
      </c>
      <c r="AQ69">
        <v>93</v>
      </c>
      <c r="AR69">
        <v>339</v>
      </c>
      <c r="AS69">
        <v>50</v>
      </c>
      <c r="AT69">
        <v>90</v>
      </c>
      <c r="AU69">
        <v>24</v>
      </c>
      <c r="AV69">
        <v>0</v>
      </c>
      <c r="AW69">
        <v>6</v>
      </c>
      <c r="AX69" s="7">
        <f>AT69-AU69-AV69-AW69</f>
        <v>60</v>
      </c>
      <c r="AY69">
        <v>45</v>
      </c>
      <c r="AZ69">
        <v>49</v>
      </c>
      <c r="BA69">
        <v>58</v>
      </c>
      <c r="BB69">
        <v>2</v>
      </c>
      <c r="BC69" s="9">
        <f>AT69/AR69</f>
        <v>0.26548672566371684</v>
      </c>
      <c r="BD69" s="9">
        <f>(AT69+AZ69)/(AR69+AZ69)</f>
        <v>0.3582474226804124</v>
      </c>
      <c r="BE69" s="9">
        <f>(AX69+(AU69*2)+(AV69*3)+(AW69*4))/AR69</f>
        <v>0.3893805309734513</v>
      </c>
      <c r="BF69" s="10">
        <f>BD69+BE69</f>
        <v>0.7476279536538637</v>
      </c>
    </row>
    <row r="70" spans="1:58" ht="12.75">
      <c r="A70" s="1" t="s">
        <v>10</v>
      </c>
      <c r="B70" t="s">
        <v>178</v>
      </c>
      <c r="C70" t="s">
        <v>179</v>
      </c>
      <c r="D70" t="s">
        <v>67</v>
      </c>
      <c r="E70" s="7">
        <f>X70+AQ70</f>
        <v>163</v>
      </c>
      <c r="F70" s="7">
        <f>Y70+AR70</f>
        <v>664</v>
      </c>
      <c r="G70" s="7">
        <f>Z70+AS70</f>
        <v>84</v>
      </c>
      <c r="H70" s="7">
        <f>AA70+AT70</f>
        <v>193</v>
      </c>
      <c r="I70" s="7">
        <f>AB70+AU70</f>
        <v>42</v>
      </c>
      <c r="J70" s="7">
        <f>AC70+AV70</f>
        <v>1</v>
      </c>
      <c r="K70" s="2">
        <f>AD70+AW70</f>
        <v>14</v>
      </c>
      <c r="L70" s="7">
        <f>H70-I70-J70-K70</f>
        <v>136</v>
      </c>
      <c r="M70" s="7">
        <f>AF70+AY70</f>
        <v>81</v>
      </c>
      <c r="N70" s="7">
        <f>AG70+AZ70</f>
        <v>53</v>
      </c>
      <c r="O70" s="7">
        <f>AH70+BA70</f>
        <v>114</v>
      </c>
      <c r="P70" s="7">
        <f>AI70+BB70</f>
        <v>7</v>
      </c>
      <c r="Q70" s="8">
        <f>H70/F70</f>
        <v>0.29066265060240964</v>
      </c>
      <c r="R70" s="9">
        <f>(H70+N70)/(F70+N70)</f>
        <v>0.34309623430962344</v>
      </c>
      <c r="S70" s="9">
        <f>(L70+(I70*2)+(J70*3)+(K70*4))/F70</f>
        <v>0.42018072289156627</v>
      </c>
      <c r="T70" s="10">
        <f>R70+S70</f>
        <v>0.7632769572011897</v>
      </c>
      <c r="U70" t="str">
        <f>C70</f>
        <v>Hosmer</v>
      </c>
      <c r="V70" t="str">
        <f>B70</f>
        <v>Eric</v>
      </c>
      <c r="W70" t="str">
        <f>D70</f>
        <v>KC</v>
      </c>
      <c r="X70">
        <v>69</v>
      </c>
      <c r="Y70">
        <v>279</v>
      </c>
      <c r="Z70">
        <v>40</v>
      </c>
      <c r="AA70">
        <v>90</v>
      </c>
      <c r="AB70">
        <v>16</v>
      </c>
      <c r="AC70">
        <v>1</v>
      </c>
      <c r="AD70">
        <v>8</v>
      </c>
      <c r="AE70" s="7">
        <f>AA70-AB70-AC70-AD70</f>
        <v>65</v>
      </c>
      <c r="AF70">
        <v>39</v>
      </c>
      <c r="AG70">
        <v>26</v>
      </c>
      <c r="AH70">
        <v>49</v>
      </c>
      <c r="AI70">
        <v>4</v>
      </c>
      <c r="AJ70" s="9">
        <f>AA70/Y70</f>
        <v>0.3225806451612903</v>
      </c>
      <c r="AK70" s="9">
        <f>(AA70+AG70)/(Y70+AG70)</f>
        <v>0.380327868852459</v>
      </c>
      <c r="AL70" s="9">
        <f>(AE70+(AB70*2)+(AC70*3)+(AD70*4))/Y70</f>
        <v>0.4731182795698925</v>
      </c>
      <c r="AM70" s="10">
        <f>AK70+AL70</f>
        <v>0.8534461484223514</v>
      </c>
      <c r="AN70" t="str">
        <f>C70</f>
        <v>Hosmer</v>
      </c>
      <c r="AO70" t="str">
        <f>B70</f>
        <v>Eric</v>
      </c>
      <c r="AP70" t="str">
        <f>D70</f>
        <v>KC</v>
      </c>
      <c r="AQ70">
        <v>94</v>
      </c>
      <c r="AR70">
        <v>385</v>
      </c>
      <c r="AS70">
        <v>44</v>
      </c>
      <c r="AT70">
        <v>103</v>
      </c>
      <c r="AU70">
        <v>26</v>
      </c>
      <c r="AV70">
        <v>0</v>
      </c>
      <c r="AW70">
        <v>6</v>
      </c>
      <c r="AX70" s="7">
        <f>AT70-AU70-AV70-AW70</f>
        <v>71</v>
      </c>
      <c r="AY70">
        <v>42</v>
      </c>
      <c r="AZ70">
        <v>27</v>
      </c>
      <c r="BA70">
        <v>65</v>
      </c>
      <c r="BB70">
        <v>3</v>
      </c>
      <c r="BC70" s="9">
        <f>AT70/AR70</f>
        <v>0.2675324675324675</v>
      </c>
      <c r="BD70" s="9">
        <f>(AT70+AZ70)/(AR70+AZ70)</f>
        <v>0.3155339805825243</v>
      </c>
      <c r="BE70" s="9">
        <f>(AX70+(AU70*2)+(AV70*3)+(AW70*4))/AR70</f>
        <v>0.38181818181818183</v>
      </c>
      <c r="BF70" s="10">
        <f>BD70+BE70</f>
        <v>0.6973521624007062</v>
      </c>
    </row>
    <row r="71" spans="1:58" ht="12.75">
      <c r="A71" s="1" t="s">
        <v>10</v>
      </c>
      <c r="B71" t="s">
        <v>58</v>
      </c>
      <c r="C71" t="s">
        <v>180</v>
      </c>
      <c r="D71" t="s">
        <v>181</v>
      </c>
      <c r="E71" s="7">
        <f>X71+AQ71</f>
        <v>93</v>
      </c>
      <c r="F71" s="7">
        <f>Y71+AR71</f>
        <v>354</v>
      </c>
      <c r="G71" s="7">
        <f>Z71+AS71</f>
        <v>43</v>
      </c>
      <c r="H71" s="7">
        <f>AA71+AT71</f>
        <v>78</v>
      </c>
      <c r="I71" s="7">
        <f>AB71+AU71</f>
        <v>10</v>
      </c>
      <c r="J71" s="7">
        <f>AC71+AV71</f>
        <v>1</v>
      </c>
      <c r="K71" s="2">
        <f>AD71+AW71</f>
        <v>15</v>
      </c>
      <c r="L71" s="7">
        <f>H71-I71-J71-K71</f>
        <v>52</v>
      </c>
      <c r="M71" s="7">
        <f>AF71+AY71</f>
        <v>56</v>
      </c>
      <c r="N71" s="7">
        <f>AG71+AZ71</f>
        <v>39</v>
      </c>
      <c r="O71" s="7">
        <f>AH71+BA71</f>
        <v>115</v>
      </c>
      <c r="P71" s="7">
        <f>AI71+BB71</f>
        <v>0</v>
      </c>
      <c r="Q71" s="8">
        <f>H71/F71</f>
        <v>0.22033898305084745</v>
      </c>
      <c r="R71" s="9">
        <f>(H71+N71)/(F71+N71)</f>
        <v>0.29770992366412213</v>
      </c>
      <c r="S71" s="9">
        <f>(L71+(I71*2)+(J71*3)+(K71*4))/F71</f>
        <v>0.3813559322033898</v>
      </c>
      <c r="T71" s="10">
        <f>R71+S71</f>
        <v>0.679065855867512</v>
      </c>
      <c r="U71" t="str">
        <f>C71</f>
        <v>Howard</v>
      </c>
      <c r="V71" t="str">
        <f>B71</f>
        <v>Ryan</v>
      </c>
      <c r="W71" t="str">
        <f>D71</f>
        <v>PHI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 s="7">
        <f>AA71-AB71-AC71-AD71</f>
        <v>0</v>
      </c>
      <c r="AF71">
        <v>0</v>
      </c>
      <c r="AG71">
        <v>0</v>
      </c>
      <c r="AH71">
        <v>0</v>
      </c>
      <c r="AI71">
        <v>0</v>
      </c>
      <c r="AJ71" s="9" t="e">
        <f>AA71/Y71</f>
        <v>#DIV/0!</v>
      </c>
      <c r="AK71" s="9" t="e">
        <f>(AA71+AG71)/(Y71+AG71)</f>
        <v>#DIV/0!</v>
      </c>
      <c r="AL71" s="9" t="e">
        <f>(AE71+(AB71*2)+(AC71*3)+(AD71*4))/Y71</f>
        <v>#DIV/0!</v>
      </c>
      <c r="AM71" s="10" t="e">
        <f>AK71+AL71</f>
        <v>#DIV/0!</v>
      </c>
      <c r="AN71" t="str">
        <f>C71</f>
        <v>Howard</v>
      </c>
      <c r="AO71" t="str">
        <f>B71</f>
        <v>Ryan</v>
      </c>
      <c r="AP71" t="str">
        <f>D71</f>
        <v>PHI</v>
      </c>
      <c r="AQ71">
        <v>93</v>
      </c>
      <c r="AR71">
        <v>354</v>
      </c>
      <c r="AS71">
        <v>43</v>
      </c>
      <c r="AT71">
        <v>78</v>
      </c>
      <c r="AU71">
        <v>10</v>
      </c>
      <c r="AV71">
        <v>1</v>
      </c>
      <c r="AW71">
        <v>15</v>
      </c>
      <c r="AX71" s="7">
        <f>AT71-AU71-AV71-AW71</f>
        <v>52</v>
      </c>
      <c r="AY71">
        <v>56</v>
      </c>
      <c r="AZ71">
        <v>39</v>
      </c>
      <c r="BA71">
        <v>115</v>
      </c>
      <c r="BB71">
        <v>0</v>
      </c>
      <c r="BC71" s="9">
        <f>AT71/AR71</f>
        <v>0.22033898305084745</v>
      </c>
      <c r="BD71" s="9">
        <f>(AT71+AZ71)/(AR71+AZ71)</f>
        <v>0.29770992366412213</v>
      </c>
      <c r="BE71" s="9">
        <f>(AX71+(AU71*2)+(AV71*3)+(AW71*4))/AR71</f>
        <v>0.3813559322033898</v>
      </c>
      <c r="BF71" s="10">
        <f>BD71+BE71</f>
        <v>0.679065855867512</v>
      </c>
    </row>
    <row r="72" spans="1:58" ht="12.75">
      <c r="A72" s="1" t="s">
        <v>34</v>
      </c>
      <c r="B72" t="s">
        <v>182</v>
      </c>
      <c r="C72" t="s">
        <v>183</v>
      </c>
      <c r="D72" t="s">
        <v>73</v>
      </c>
      <c r="E72" s="7">
        <f>X72+AQ72</f>
        <v>138</v>
      </c>
      <c r="F72" s="7">
        <f>Y72+AR72</f>
        <v>552</v>
      </c>
      <c r="G72" s="7">
        <f>Z72+AS72</f>
        <v>73</v>
      </c>
      <c r="H72" s="7">
        <f>AA72+AT72</f>
        <v>154</v>
      </c>
      <c r="I72" s="7">
        <f>AB72+AU72</f>
        <v>29</v>
      </c>
      <c r="J72" s="7">
        <f>AC72+AV72</f>
        <v>3</v>
      </c>
      <c r="K72" s="2">
        <f>AD72+AW72</f>
        <v>22</v>
      </c>
      <c r="L72" s="7">
        <f>H72-I72-J72-K72</f>
        <v>100</v>
      </c>
      <c r="M72" s="7">
        <f>AF72+AY72</f>
        <v>92</v>
      </c>
      <c r="N72" s="7">
        <f>AG72+AZ72</f>
        <v>18</v>
      </c>
      <c r="O72" s="7">
        <f>AH72+BA72</f>
        <v>93</v>
      </c>
      <c r="P72" s="7">
        <f>AI72+BB72</f>
        <v>4</v>
      </c>
      <c r="Q72" s="8">
        <f>H72/F72</f>
        <v>0.27898550724637683</v>
      </c>
      <c r="R72" s="9">
        <f>(H72+N72)/(F72+N72)</f>
        <v>0.3017543859649123</v>
      </c>
      <c r="S72" s="9">
        <f>(L72+(I72*2)+(J72*3)+(K72*4))/F72</f>
        <v>0.46195652173913043</v>
      </c>
      <c r="T72" s="10">
        <f>R72+S72</f>
        <v>0.7637109077040427</v>
      </c>
      <c r="U72" t="str">
        <f>C72</f>
        <v>Hunter</v>
      </c>
      <c r="V72" t="str">
        <f>B72</f>
        <v>Torii</v>
      </c>
      <c r="W72" t="str">
        <f>D72</f>
        <v>DET</v>
      </c>
      <c r="X72">
        <v>60</v>
      </c>
      <c r="Y72">
        <v>250</v>
      </c>
      <c r="Z72">
        <v>34</v>
      </c>
      <c r="AA72">
        <v>72</v>
      </c>
      <c r="AB72">
        <v>13</v>
      </c>
      <c r="AC72">
        <v>2</v>
      </c>
      <c r="AD72">
        <v>10</v>
      </c>
      <c r="AE72" s="7">
        <f>AA72-AB72-AC72-AD72</f>
        <v>47</v>
      </c>
      <c r="AF72">
        <v>40</v>
      </c>
      <c r="AG72">
        <v>9</v>
      </c>
      <c r="AH72">
        <v>50</v>
      </c>
      <c r="AI72">
        <v>1</v>
      </c>
      <c r="AJ72" s="9">
        <f>AA72/Y72</f>
        <v>0.288</v>
      </c>
      <c r="AK72" s="9">
        <f>(AA72+AG72)/(Y72+AG72)</f>
        <v>0.3127413127413127</v>
      </c>
      <c r="AL72" s="9">
        <f>(AE72+(AB72*2)+(AC72*3)+(AD72*4))/Y72</f>
        <v>0.476</v>
      </c>
      <c r="AM72" s="10">
        <f>AK72+AL72</f>
        <v>0.7887413127413128</v>
      </c>
      <c r="AN72" t="str">
        <f>C72</f>
        <v>Hunter</v>
      </c>
      <c r="AO72" t="str">
        <f>B72</f>
        <v>Torii</v>
      </c>
      <c r="AP72" t="str">
        <f>D72</f>
        <v>DET</v>
      </c>
      <c r="AQ72">
        <v>78</v>
      </c>
      <c r="AR72">
        <v>302</v>
      </c>
      <c r="AS72">
        <v>39</v>
      </c>
      <c r="AT72">
        <v>82</v>
      </c>
      <c r="AU72">
        <v>16</v>
      </c>
      <c r="AV72">
        <v>1</v>
      </c>
      <c r="AW72">
        <v>12</v>
      </c>
      <c r="AX72" s="7">
        <f>AT72-AU72-AV72-AW72</f>
        <v>53</v>
      </c>
      <c r="AY72">
        <v>52</v>
      </c>
      <c r="AZ72">
        <v>9</v>
      </c>
      <c r="BA72">
        <v>43</v>
      </c>
      <c r="BB72">
        <v>3</v>
      </c>
      <c r="BC72" s="9">
        <f>AT72/AR72</f>
        <v>0.271523178807947</v>
      </c>
      <c r="BD72" s="9">
        <f>(AT72+AZ72)/(AR72+AZ72)</f>
        <v>0.29260450160771706</v>
      </c>
      <c r="BE72" s="9">
        <f>(AX72+(AU72*2)+(AV72*3)+(AW72*4))/AR72</f>
        <v>0.4503311258278146</v>
      </c>
      <c r="BF72" s="10">
        <f>BD72+BE72</f>
        <v>0.7429356274355317</v>
      </c>
    </row>
    <row r="73" spans="1:58" ht="12.75">
      <c r="A73" s="1" t="s">
        <v>34</v>
      </c>
      <c r="B73" t="s">
        <v>184</v>
      </c>
      <c r="C73" t="s">
        <v>185</v>
      </c>
      <c r="D73" t="s">
        <v>73</v>
      </c>
      <c r="E73" s="7">
        <f>X73+AQ73</f>
        <v>152</v>
      </c>
      <c r="F73" s="7">
        <f>Y73+AR73</f>
        <v>600</v>
      </c>
      <c r="G73" s="7">
        <f>Z73+AS73</f>
        <v>87</v>
      </c>
      <c r="H73" s="7">
        <f>AA73+AT73</f>
        <v>156</v>
      </c>
      <c r="I73" s="7">
        <f>AB73+AU73</f>
        <v>36</v>
      </c>
      <c r="J73" s="7">
        <f>AC73+AV73</f>
        <v>9</v>
      </c>
      <c r="K73" s="2">
        <f>AD73+AW73</f>
        <v>10</v>
      </c>
      <c r="L73" s="7">
        <f>H73-I73-J73-K73</f>
        <v>101</v>
      </c>
      <c r="M73" s="7">
        <f>AF73+AY73</f>
        <v>50</v>
      </c>
      <c r="N73" s="7">
        <f>AG73+AZ73</f>
        <v>52</v>
      </c>
      <c r="O73" s="7">
        <f>AH73+BA73</f>
        <v>143</v>
      </c>
      <c r="P73" s="7">
        <f>AI73+BB73</f>
        <v>10</v>
      </c>
      <c r="Q73" s="8">
        <f>H73/F73</f>
        <v>0.26</v>
      </c>
      <c r="R73" s="9">
        <f>(H73+N73)/(F73+N73)</f>
        <v>0.31901840490797545</v>
      </c>
      <c r="S73" s="9">
        <f>(L73+(I73*2)+(J73*3)+(K73*4))/F73</f>
        <v>0.4</v>
      </c>
      <c r="T73" s="10">
        <f>R73+S73</f>
        <v>0.7190184049079755</v>
      </c>
      <c r="U73" t="str">
        <f>C73</f>
        <v>Jackson</v>
      </c>
      <c r="V73" t="str">
        <f>B73</f>
        <v>Austin</v>
      </c>
      <c r="W73" t="str">
        <f>D73</f>
        <v>DET</v>
      </c>
      <c r="X73">
        <v>66</v>
      </c>
      <c r="Y73">
        <v>284</v>
      </c>
      <c r="Z73">
        <v>43</v>
      </c>
      <c r="AA73">
        <v>75</v>
      </c>
      <c r="AB73">
        <v>16</v>
      </c>
      <c r="AC73">
        <v>5</v>
      </c>
      <c r="AD73">
        <v>7</v>
      </c>
      <c r="AE73" s="7">
        <f>AA73-AB73-AC73-AD73</f>
        <v>47</v>
      </c>
      <c r="AF73">
        <v>26</v>
      </c>
      <c r="AG73">
        <v>21</v>
      </c>
      <c r="AH73">
        <v>67</v>
      </c>
      <c r="AI73">
        <v>2</v>
      </c>
      <c r="AJ73" s="9">
        <f>AA73/Y73</f>
        <v>0.2640845070422535</v>
      </c>
      <c r="AK73" s="9">
        <f>(AA73+AG73)/(Y73+AG73)</f>
        <v>0.31475409836065577</v>
      </c>
      <c r="AL73" s="9">
        <f>(AE73+(AB73*2)+(AC73*3)+(AD73*4))/Y73</f>
        <v>0.4295774647887324</v>
      </c>
      <c r="AM73" s="10">
        <f>AK73+AL73</f>
        <v>0.7443315631493881</v>
      </c>
      <c r="AN73" t="str">
        <f>C73</f>
        <v>Jackson</v>
      </c>
      <c r="AO73" t="str">
        <f>B73</f>
        <v>Austin</v>
      </c>
      <c r="AP73" t="str">
        <f>D73</f>
        <v>DET</v>
      </c>
      <c r="AQ73">
        <v>86</v>
      </c>
      <c r="AR73">
        <v>316</v>
      </c>
      <c r="AS73">
        <v>44</v>
      </c>
      <c r="AT73">
        <v>81</v>
      </c>
      <c r="AU73">
        <v>20</v>
      </c>
      <c r="AV73">
        <v>4</v>
      </c>
      <c r="AW73">
        <v>3</v>
      </c>
      <c r="AX73" s="7">
        <f>AT73-AU73-AV73-AW73</f>
        <v>54</v>
      </c>
      <c r="AY73">
        <v>24</v>
      </c>
      <c r="AZ73">
        <v>31</v>
      </c>
      <c r="BA73">
        <v>76</v>
      </c>
      <c r="BB73">
        <v>8</v>
      </c>
      <c r="BC73" s="9">
        <f>AT73/AR73</f>
        <v>0.2563291139240506</v>
      </c>
      <c r="BD73" s="9">
        <f>(AT73+AZ73)/(AR73+AZ73)</f>
        <v>0.3227665706051873</v>
      </c>
      <c r="BE73" s="9">
        <f>(AX73+(AU73*2)+(AV73*3)+(AW73*4))/AR73</f>
        <v>0.37341772151898733</v>
      </c>
      <c r="BF73" s="10">
        <f>BD73+BE73</f>
        <v>0.6961842921241747</v>
      </c>
    </row>
    <row r="74" spans="1:58" ht="12.75">
      <c r="A74" s="1" t="s">
        <v>34</v>
      </c>
      <c r="B74" t="s">
        <v>186</v>
      </c>
      <c r="C74" t="s">
        <v>61</v>
      </c>
      <c r="D74" t="s">
        <v>24</v>
      </c>
      <c r="E74" s="7">
        <f>X74+AQ74</f>
        <v>149</v>
      </c>
      <c r="F74" s="7">
        <f>Y74+AR74</f>
        <v>455</v>
      </c>
      <c r="G74" s="7">
        <f>Z74+AS74</f>
        <v>56</v>
      </c>
      <c r="H74" s="7">
        <f>AA74+AT74</f>
        <v>136</v>
      </c>
      <c r="I74" s="7">
        <f>AB74+AU74</f>
        <v>26</v>
      </c>
      <c r="J74" s="7">
        <f>AC74+AV74</f>
        <v>3</v>
      </c>
      <c r="K74" s="2">
        <f>AD74+AW74</f>
        <v>3</v>
      </c>
      <c r="L74" s="7">
        <f>H74-I74-J74-K74</f>
        <v>104</v>
      </c>
      <c r="M74" s="7">
        <f>AF74+AY74</f>
        <v>51</v>
      </c>
      <c r="N74" s="7">
        <f>AG74+AZ74</f>
        <v>33</v>
      </c>
      <c r="O74" s="7">
        <f>AH74+BA74</f>
        <v>85</v>
      </c>
      <c r="P74" s="7">
        <f>AI74+BB74</f>
        <v>10</v>
      </c>
      <c r="Q74" s="8">
        <f>H74/F74</f>
        <v>0.2989010989010989</v>
      </c>
      <c r="R74" s="9">
        <f>(H74+N74)/(F74+N74)</f>
        <v>0.3463114754098361</v>
      </c>
      <c r="S74" s="9">
        <f>(L74+(I74*2)+(J74*3)+(K74*4))/F74</f>
        <v>0.389010989010989</v>
      </c>
      <c r="T74" s="10">
        <f>R74+S74</f>
        <v>0.7353224644208252</v>
      </c>
      <c r="U74" t="str">
        <f>C74</f>
        <v>Jay</v>
      </c>
      <c r="V74" t="str">
        <f>B74</f>
        <v>John</v>
      </c>
      <c r="W74" t="str">
        <f>D74</f>
        <v>STL</v>
      </c>
      <c r="X74">
        <v>66</v>
      </c>
      <c r="Y74">
        <v>228</v>
      </c>
      <c r="Z74">
        <v>29</v>
      </c>
      <c r="AA74">
        <v>71</v>
      </c>
      <c r="AB74">
        <v>15</v>
      </c>
      <c r="AC74">
        <v>1</v>
      </c>
      <c r="AD74">
        <v>2</v>
      </c>
      <c r="AE74" s="7">
        <f>AA74-AB74-AC74-AD74</f>
        <v>53</v>
      </c>
      <c r="AF74">
        <v>29</v>
      </c>
      <c r="AG74">
        <v>20</v>
      </c>
      <c r="AH74">
        <v>46</v>
      </c>
      <c r="AI74">
        <v>7</v>
      </c>
      <c r="AJ74" s="9">
        <f>AA74/Y74</f>
        <v>0.31140350877192985</v>
      </c>
      <c r="AK74" s="9">
        <f>(AA74+AG74)/(Y74+AG74)</f>
        <v>0.36693548387096775</v>
      </c>
      <c r="AL74" s="9">
        <f>(AE74+(AB74*2)+(AC74*3)+(AD74*4))/Y74</f>
        <v>0.41228070175438597</v>
      </c>
      <c r="AM74" s="10">
        <f>AK74+AL74</f>
        <v>0.7792161856253537</v>
      </c>
      <c r="AN74" t="str">
        <f>C74</f>
        <v>Jay</v>
      </c>
      <c r="AO74" t="str">
        <f>B74</f>
        <v>John</v>
      </c>
      <c r="AP74" t="str">
        <f>D74</f>
        <v>STL</v>
      </c>
      <c r="AQ74">
        <v>83</v>
      </c>
      <c r="AR74">
        <v>227</v>
      </c>
      <c r="AS74">
        <v>27</v>
      </c>
      <c r="AT74">
        <v>65</v>
      </c>
      <c r="AU74">
        <v>11</v>
      </c>
      <c r="AV74">
        <v>2</v>
      </c>
      <c r="AW74">
        <v>1</v>
      </c>
      <c r="AX74" s="7">
        <f>AT74-AU74-AV74-AW74</f>
        <v>51</v>
      </c>
      <c r="AY74">
        <v>22</v>
      </c>
      <c r="AZ74">
        <v>13</v>
      </c>
      <c r="BA74">
        <v>39</v>
      </c>
      <c r="BB74">
        <v>3</v>
      </c>
      <c r="BC74" s="9">
        <f>AT74/AR74</f>
        <v>0.28634361233480177</v>
      </c>
      <c r="BD74" s="9">
        <f>(AT74+AZ74)/(AR74+AZ74)</f>
        <v>0.325</v>
      </c>
      <c r="BE74" s="9">
        <f>(AX74+(AU74*2)+(AV74*3)+(AW74*4))/AR74</f>
        <v>0.3656387665198238</v>
      </c>
      <c r="BF74" s="10">
        <f>BD74+BE74</f>
        <v>0.6906387665198238</v>
      </c>
    </row>
    <row r="75" spans="1:58" ht="12.75">
      <c r="A75" s="1" t="s">
        <v>34</v>
      </c>
      <c r="B75" t="s">
        <v>109</v>
      </c>
      <c r="C75" t="s">
        <v>187</v>
      </c>
      <c r="D75" t="s">
        <v>107</v>
      </c>
      <c r="E75" s="7">
        <f>X75+AQ75</f>
        <v>139</v>
      </c>
      <c r="F75" s="7">
        <f>Y75+AR75</f>
        <v>509</v>
      </c>
      <c r="G75" s="7">
        <f>Z75+AS75</f>
        <v>67</v>
      </c>
      <c r="H75" s="7">
        <f>AA75+AT75</f>
        <v>121</v>
      </c>
      <c r="I75" s="7">
        <f>AB75+AU75</f>
        <v>32</v>
      </c>
      <c r="J75" s="7">
        <f>AC75+AV75</f>
        <v>2</v>
      </c>
      <c r="K75" s="2">
        <f>AD75+AW75</f>
        <v>11</v>
      </c>
      <c r="L75" s="7">
        <f>H75-I75-J75-K75</f>
        <v>76</v>
      </c>
      <c r="M75" s="7">
        <f>AF75+AY75</f>
        <v>40</v>
      </c>
      <c r="N75" s="7">
        <f>AG75+AZ75</f>
        <v>69</v>
      </c>
      <c r="O75" s="7">
        <f>AH75+BA75</f>
        <v>124</v>
      </c>
      <c r="P75" s="7">
        <f>AI75+BB75</f>
        <v>17</v>
      </c>
      <c r="Q75" s="8">
        <f>H75/F75</f>
        <v>0.23772102161100198</v>
      </c>
      <c r="R75" s="9">
        <f>(H75+N75)/(F75+N75)</f>
        <v>0.328719723183391</v>
      </c>
      <c r="S75" s="9">
        <f>(L75+(I75*2)+(J75*3)+(K75*4))/F75</f>
        <v>0.37328094302554027</v>
      </c>
      <c r="T75" s="10">
        <f>R75+S75</f>
        <v>0.7020006662089313</v>
      </c>
      <c r="U75" t="str">
        <f>C75</f>
        <v>Jennings</v>
      </c>
      <c r="V75" t="str">
        <f>B75</f>
        <v>Desmond</v>
      </c>
      <c r="W75" t="str">
        <f>D75</f>
        <v>TB</v>
      </c>
      <c r="X75">
        <v>49</v>
      </c>
      <c r="Y75">
        <v>171</v>
      </c>
      <c r="Z75">
        <v>19</v>
      </c>
      <c r="AA75">
        <v>38</v>
      </c>
      <c r="AB75">
        <v>9</v>
      </c>
      <c r="AC75">
        <v>1</v>
      </c>
      <c r="AD75">
        <v>3</v>
      </c>
      <c r="AE75" s="7">
        <f>AA75-AB75-AC75-AD75</f>
        <v>25</v>
      </c>
      <c r="AF75">
        <v>16</v>
      </c>
      <c r="AG75">
        <v>28</v>
      </c>
      <c r="AH75">
        <v>42</v>
      </c>
      <c r="AI75">
        <v>5</v>
      </c>
      <c r="AJ75" s="9">
        <f>AA75/Y75</f>
        <v>0.2222222222222222</v>
      </c>
      <c r="AK75" s="9">
        <f>(AA75+AG75)/(Y75+AG75)</f>
        <v>0.3316582914572864</v>
      </c>
      <c r="AL75" s="9">
        <f>(AE75+(AB75*2)+(AC75*3)+(AD75*4))/Y75</f>
        <v>0.3391812865497076</v>
      </c>
      <c r="AM75" s="10">
        <f>AK75+AL75</f>
        <v>0.670839578006994</v>
      </c>
      <c r="AN75" t="str">
        <f>C75</f>
        <v>Jennings</v>
      </c>
      <c r="AO75" t="str">
        <f>B75</f>
        <v>Desmond</v>
      </c>
      <c r="AP75" t="str">
        <f>D75</f>
        <v>TB</v>
      </c>
      <c r="AQ75">
        <v>90</v>
      </c>
      <c r="AR75">
        <v>338</v>
      </c>
      <c r="AS75">
        <v>48</v>
      </c>
      <c r="AT75">
        <v>83</v>
      </c>
      <c r="AU75">
        <v>23</v>
      </c>
      <c r="AV75">
        <v>1</v>
      </c>
      <c r="AW75">
        <v>8</v>
      </c>
      <c r="AX75" s="7">
        <f>AT75-AU75-AV75-AW75</f>
        <v>51</v>
      </c>
      <c r="AY75">
        <v>24</v>
      </c>
      <c r="AZ75">
        <v>41</v>
      </c>
      <c r="BA75">
        <v>82</v>
      </c>
      <c r="BB75">
        <v>12</v>
      </c>
      <c r="BC75" s="9">
        <f>AT75/AR75</f>
        <v>0.2455621301775148</v>
      </c>
      <c r="BD75" s="9">
        <f>(AT75+AZ75)/(AR75+AZ75)</f>
        <v>0.32717678100263853</v>
      </c>
      <c r="BE75" s="9">
        <f>(AX75+(AU75*2)+(AV75*3)+(AW75*4))/AR75</f>
        <v>0.3905325443786982</v>
      </c>
      <c r="BF75" s="10">
        <f>BD75+BE75</f>
        <v>0.7177093253813367</v>
      </c>
    </row>
    <row r="76" spans="1:58" ht="12.75">
      <c r="A76" s="1" t="s">
        <v>8</v>
      </c>
      <c r="B76" t="s">
        <v>82</v>
      </c>
      <c r="C76" t="s">
        <v>188</v>
      </c>
      <c r="D76" t="s">
        <v>146</v>
      </c>
      <c r="E76" s="7">
        <f>X76+AQ76</f>
        <v>156</v>
      </c>
      <c r="F76" s="7">
        <f>Y76+AR76</f>
        <v>601</v>
      </c>
      <c r="G76" s="7">
        <f>Z76+AS76</f>
        <v>52</v>
      </c>
      <c r="H76" s="7">
        <f>AA76+AT76</f>
        <v>175</v>
      </c>
      <c r="I76" s="7">
        <f>AB76+AU76</f>
        <v>32</v>
      </c>
      <c r="J76" s="7">
        <f>AC76+AV76</f>
        <v>0</v>
      </c>
      <c r="K76" s="2">
        <f>AD76+AW76</f>
        <v>12</v>
      </c>
      <c r="L76" s="7">
        <f>H76-I76-J76-K76</f>
        <v>131</v>
      </c>
      <c r="M76" s="7">
        <f>AF76+AY76</f>
        <v>73</v>
      </c>
      <c r="N76" s="7">
        <f>AG76+AZ76</f>
        <v>23</v>
      </c>
      <c r="O76" s="7">
        <f>AH76+BA76</f>
        <v>146</v>
      </c>
      <c r="P76" s="7">
        <f>AI76+BB76</f>
        <v>2</v>
      </c>
      <c r="Q76" s="8">
        <f>H76/F76</f>
        <v>0.2911813643926789</v>
      </c>
      <c r="R76" s="9">
        <f>(H76+N76)/(F76+N76)</f>
        <v>0.3173076923076923</v>
      </c>
      <c r="S76" s="9">
        <f>(L76+(I76*2)+(J76*3)+(K76*4))/F76</f>
        <v>0.4043261231281198</v>
      </c>
      <c r="T76" s="10">
        <f>R76+S76</f>
        <v>0.7216338154358121</v>
      </c>
      <c r="U76" t="str">
        <f>C76</f>
        <v>Johnson</v>
      </c>
      <c r="V76" t="str">
        <f>B76</f>
        <v>Chris</v>
      </c>
      <c r="W76" t="str">
        <f>D76</f>
        <v>ATL</v>
      </c>
      <c r="X76">
        <v>64</v>
      </c>
      <c r="Y76">
        <v>244</v>
      </c>
      <c r="Z76">
        <v>24</v>
      </c>
      <c r="AA76">
        <v>76</v>
      </c>
      <c r="AB76">
        <v>14</v>
      </c>
      <c r="AC76">
        <v>0</v>
      </c>
      <c r="AD76">
        <v>6</v>
      </c>
      <c r="AE76" s="7">
        <f>AA76-AB76-AC76-AD76</f>
        <v>56</v>
      </c>
      <c r="AF76">
        <v>37</v>
      </c>
      <c r="AG76">
        <v>12</v>
      </c>
      <c r="AH76">
        <v>51</v>
      </c>
      <c r="AI76">
        <v>0</v>
      </c>
      <c r="AJ76" s="9">
        <f>AA76/Y76</f>
        <v>0.3114754098360656</v>
      </c>
      <c r="AK76" s="9">
        <f>(AA76+AG76)/(Y76+AG76)</f>
        <v>0.34375</v>
      </c>
      <c r="AL76" s="9">
        <f>(AE76+(AB76*2)+(AC76*3)+(AD76*4))/Y76</f>
        <v>0.4426229508196721</v>
      </c>
      <c r="AM76" s="10">
        <f>AK76+AL76</f>
        <v>0.7863729508196722</v>
      </c>
      <c r="AN76" t="str">
        <f>C76</f>
        <v>Johnson</v>
      </c>
      <c r="AO76" t="str">
        <f>B76</f>
        <v>Chris</v>
      </c>
      <c r="AP76" t="str">
        <f>D76</f>
        <v>ATL</v>
      </c>
      <c r="AQ76">
        <v>92</v>
      </c>
      <c r="AR76">
        <v>357</v>
      </c>
      <c r="AS76">
        <v>28</v>
      </c>
      <c r="AT76">
        <v>99</v>
      </c>
      <c r="AU76">
        <v>18</v>
      </c>
      <c r="AV76">
        <v>0</v>
      </c>
      <c r="AW76">
        <v>6</v>
      </c>
      <c r="AX76" s="7">
        <f>AT76-AU76-AV76-AW76</f>
        <v>75</v>
      </c>
      <c r="AY76">
        <v>36</v>
      </c>
      <c r="AZ76">
        <v>11</v>
      </c>
      <c r="BA76">
        <v>95</v>
      </c>
      <c r="BB76">
        <v>2</v>
      </c>
      <c r="BC76" s="9">
        <f>AT76/AR76</f>
        <v>0.2773109243697479</v>
      </c>
      <c r="BD76" s="9">
        <f>(AT76+AZ76)/(AR76+AZ76)</f>
        <v>0.29891304347826086</v>
      </c>
      <c r="BE76" s="9">
        <f>(AX76+(AU76*2)+(AV76*3)+(AW76*4))/AR76</f>
        <v>0.37815126050420167</v>
      </c>
      <c r="BF76" s="10">
        <f>BD76+BE76</f>
        <v>0.6770643039824625</v>
      </c>
    </row>
    <row r="77" spans="1:58" ht="12.75">
      <c r="A77" s="1" t="s">
        <v>34</v>
      </c>
      <c r="B77" t="s">
        <v>123</v>
      </c>
      <c r="C77" t="s">
        <v>189</v>
      </c>
      <c r="D77" t="s">
        <v>104</v>
      </c>
      <c r="E77" s="7">
        <f>X77+AQ77</f>
        <v>158</v>
      </c>
      <c r="F77" s="7">
        <f>Y77+AR77</f>
        <v>643</v>
      </c>
      <c r="G77" s="7">
        <f>Z77+AS77</f>
        <v>87</v>
      </c>
      <c r="H77" s="7">
        <f>AA77+AT77</f>
        <v>185</v>
      </c>
      <c r="I77" s="7">
        <f>AB77+AU77</f>
        <v>30</v>
      </c>
      <c r="J77" s="7">
        <f>AC77+AV77</f>
        <v>3</v>
      </c>
      <c r="K77" s="2">
        <f>AD77+AW77</f>
        <v>30</v>
      </c>
      <c r="L77" s="7">
        <f>H77-I77-J77-K77</f>
        <v>122</v>
      </c>
      <c r="M77" s="7">
        <f>AF77+AY77</f>
        <v>95</v>
      </c>
      <c r="N77" s="7">
        <f>AG77+AZ77</f>
        <v>23</v>
      </c>
      <c r="O77" s="7">
        <f>AH77+BA77</f>
        <v>129</v>
      </c>
      <c r="P77" s="7">
        <f>AI77+BB77</f>
        <v>9</v>
      </c>
      <c r="Q77" s="8">
        <f>H77/F77</f>
        <v>0.28771384136858474</v>
      </c>
      <c r="R77" s="9">
        <f>(H77+N77)/(F77+N77)</f>
        <v>0.3123123123123123</v>
      </c>
      <c r="S77" s="9">
        <f>(L77+(I77*2)+(J77*3)+(K77*4))/F77</f>
        <v>0.48367029548989116</v>
      </c>
      <c r="T77" s="10">
        <f>R77+S77</f>
        <v>0.7959826078022034</v>
      </c>
      <c r="U77" t="str">
        <f>C77</f>
        <v>Jones</v>
      </c>
      <c r="V77" t="str">
        <f>B77</f>
        <v>Adam</v>
      </c>
      <c r="W77" t="str">
        <f>D77</f>
        <v>BAL</v>
      </c>
      <c r="X77">
        <v>64</v>
      </c>
      <c r="Y77">
        <v>258</v>
      </c>
      <c r="Z77">
        <v>33</v>
      </c>
      <c r="AA77">
        <v>69</v>
      </c>
      <c r="AB77">
        <v>11</v>
      </c>
      <c r="AC77">
        <v>1</v>
      </c>
      <c r="AD77">
        <v>14</v>
      </c>
      <c r="AE77" s="7">
        <f>AA77-AB77-AC77-AD77</f>
        <v>43</v>
      </c>
      <c r="AF77">
        <v>41</v>
      </c>
      <c r="AG77">
        <v>12</v>
      </c>
      <c r="AH77">
        <v>60</v>
      </c>
      <c r="AI77">
        <v>5</v>
      </c>
      <c r="AJ77" s="9">
        <f>AA77/Y77</f>
        <v>0.26744186046511625</v>
      </c>
      <c r="AK77" s="9">
        <f>(AA77+AG77)/(Y77+AG77)</f>
        <v>0.3</v>
      </c>
      <c r="AL77" s="9">
        <f>(AE77+(AB77*2)+(AC77*3)+(AD77*4))/Y77</f>
        <v>0.4806201550387597</v>
      </c>
      <c r="AM77" s="10">
        <f>AK77+AL77</f>
        <v>0.7806201550387597</v>
      </c>
      <c r="AN77" t="str">
        <f>C77</f>
        <v>Jones</v>
      </c>
      <c r="AO77" t="str">
        <f>B77</f>
        <v>Adam</v>
      </c>
      <c r="AP77" t="str">
        <f>D77</f>
        <v>BAL</v>
      </c>
      <c r="AQ77">
        <v>94</v>
      </c>
      <c r="AR77">
        <v>385</v>
      </c>
      <c r="AS77">
        <v>54</v>
      </c>
      <c r="AT77">
        <v>116</v>
      </c>
      <c r="AU77">
        <v>19</v>
      </c>
      <c r="AV77">
        <v>2</v>
      </c>
      <c r="AW77">
        <v>16</v>
      </c>
      <c r="AX77" s="7">
        <f>AT77-AU77-AV77-AW77</f>
        <v>79</v>
      </c>
      <c r="AY77">
        <v>54</v>
      </c>
      <c r="AZ77">
        <v>11</v>
      </c>
      <c r="BA77">
        <v>69</v>
      </c>
      <c r="BB77">
        <v>4</v>
      </c>
      <c r="BC77" s="9">
        <f>AT77/AR77</f>
        <v>0.3012987012987013</v>
      </c>
      <c r="BD77" s="9">
        <f>(AT77+AZ77)/(AR77+AZ77)</f>
        <v>0.3207070707070707</v>
      </c>
      <c r="BE77" s="9">
        <f>(AX77+(AU77*2)+(AV77*3)+(AW77*4))/AR77</f>
        <v>0.4857142857142857</v>
      </c>
      <c r="BF77" s="10">
        <f>BD77+BE77</f>
        <v>0.8064213564213565</v>
      </c>
    </row>
    <row r="78" spans="1:58" ht="12.75">
      <c r="A78" s="1" t="s">
        <v>10</v>
      </c>
      <c r="B78" t="s">
        <v>190</v>
      </c>
      <c r="C78" t="s">
        <v>189</v>
      </c>
      <c r="D78" t="s">
        <v>191</v>
      </c>
      <c r="E78" s="7">
        <f>X78+AQ78</f>
        <v>147</v>
      </c>
      <c r="F78" s="7">
        <f>Y78+AR78</f>
        <v>450</v>
      </c>
      <c r="G78" s="7">
        <f>Z78+AS78</f>
        <v>52</v>
      </c>
      <c r="H78" s="7">
        <f>AA78+AT78</f>
        <v>106</v>
      </c>
      <c r="I78" s="7">
        <f>AB78+AU78</f>
        <v>29</v>
      </c>
      <c r="J78" s="7">
        <f>AC78+AV78</f>
        <v>2</v>
      </c>
      <c r="K78" s="2">
        <f>AD78+AW78</f>
        <v>17</v>
      </c>
      <c r="L78" s="7">
        <f>H78-I78-J78-K78</f>
        <v>58</v>
      </c>
      <c r="M78" s="7">
        <f>AF78+AY78</f>
        <v>53</v>
      </c>
      <c r="N78" s="7">
        <f>AG78+AZ78</f>
        <v>46</v>
      </c>
      <c r="O78" s="7">
        <f>AH78+BA78</f>
        <v>108</v>
      </c>
      <c r="P78" s="7">
        <f>AI78+BB78</f>
        <v>0</v>
      </c>
      <c r="Q78" s="8">
        <f>H78/F78</f>
        <v>0.23555555555555555</v>
      </c>
      <c r="R78" s="9">
        <f>(H78+N78)/(F78+N78)</f>
        <v>0.3064516129032258</v>
      </c>
      <c r="S78" s="9">
        <f>(L78+(I78*2)+(J78*3)+(K78*4))/F78</f>
        <v>0.4222222222222222</v>
      </c>
      <c r="T78" s="10">
        <f>R78+S78</f>
        <v>0.728673835125448</v>
      </c>
      <c r="U78" t="str">
        <f>C78</f>
        <v>Jones</v>
      </c>
      <c r="V78" t="str">
        <f>B78</f>
        <v>Garrett</v>
      </c>
      <c r="W78" t="str">
        <f>D78</f>
        <v>MIA</v>
      </c>
      <c r="X78">
        <v>58</v>
      </c>
      <c r="Y78">
        <v>138</v>
      </c>
      <c r="Z78">
        <v>14</v>
      </c>
      <c r="AA78">
        <v>27</v>
      </c>
      <c r="AB78">
        <v>8</v>
      </c>
      <c r="AC78">
        <v>1</v>
      </c>
      <c r="AD78">
        <v>7</v>
      </c>
      <c r="AE78" s="7">
        <f>AA78-AB78-AC78-AD78</f>
        <v>11</v>
      </c>
      <c r="AF78">
        <v>16</v>
      </c>
      <c r="AG78">
        <v>13</v>
      </c>
      <c r="AH78">
        <v>32</v>
      </c>
      <c r="AI78">
        <v>0</v>
      </c>
      <c r="AJ78" s="9">
        <f>AA78/Y78</f>
        <v>0.1956521739130435</v>
      </c>
      <c r="AK78" s="9">
        <f>(AA78+AG78)/(Y78+AG78)</f>
        <v>0.26490066225165565</v>
      </c>
      <c r="AL78" s="9">
        <f>(AE78+(AB78*2)+(AC78*3)+(AD78*4))/Y78</f>
        <v>0.42028985507246375</v>
      </c>
      <c r="AM78" s="10">
        <f>AK78+AL78</f>
        <v>0.6851905173241194</v>
      </c>
      <c r="AN78" t="str">
        <f>C78</f>
        <v>Jones</v>
      </c>
      <c r="AO78" t="str">
        <f>B78</f>
        <v>Garrett</v>
      </c>
      <c r="AP78" t="str">
        <f>D78</f>
        <v>MIA</v>
      </c>
      <c r="AQ78">
        <v>89</v>
      </c>
      <c r="AR78">
        <v>312</v>
      </c>
      <c r="AS78">
        <v>38</v>
      </c>
      <c r="AT78">
        <v>79</v>
      </c>
      <c r="AU78">
        <v>21</v>
      </c>
      <c r="AV78">
        <v>1</v>
      </c>
      <c r="AW78">
        <v>10</v>
      </c>
      <c r="AX78" s="7">
        <f>AT78-AU78-AV78-AW78</f>
        <v>47</v>
      </c>
      <c r="AY78">
        <v>37</v>
      </c>
      <c r="AZ78">
        <v>33</v>
      </c>
      <c r="BA78">
        <v>76</v>
      </c>
      <c r="BB78">
        <v>0</v>
      </c>
      <c r="BC78" s="9">
        <f>AT78/AR78</f>
        <v>0.2532051282051282</v>
      </c>
      <c r="BD78" s="9">
        <f>(AT78+AZ78)/(AR78+AZ78)</f>
        <v>0.32463768115942027</v>
      </c>
      <c r="BE78" s="9">
        <f>(AX78+(AU78*2)+(AV78*3)+(AW78*4))/AR78</f>
        <v>0.4230769230769231</v>
      </c>
      <c r="BF78" s="10">
        <f>BD78+BE78</f>
        <v>0.7477146042363434</v>
      </c>
    </row>
    <row r="79" spans="1:58" ht="12.75">
      <c r="A79" s="1" t="s">
        <v>34</v>
      </c>
      <c r="B79" t="s">
        <v>22</v>
      </c>
      <c r="C79" t="s">
        <v>192</v>
      </c>
      <c r="D79" t="s">
        <v>95</v>
      </c>
      <c r="E79" s="7">
        <f>X79+AQ79</f>
        <v>98</v>
      </c>
      <c r="F79" s="7">
        <f>Y79+AR79</f>
        <v>344</v>
      </c>
      <c r="G79" s="7">
        <f>Z79+AS79</f>
        <v>44</v>
      </c>
      <c r="H79" s="7">
        <f>AA79+AT79</f>
        <v>96</v>
      </c>
      <c r="I79" s="7">
        <f>AB79+AU79</f>
        <v>25</v>
      </c>
      <c r="J79" s="7">
        <f>AC79+AV79</f>
        <v>2</v>
      </c>
      <c r="K79" s="2">
        <f>AD79+AW79</f>
        <v>10</v>
      </c>
      <c r="L79" s="7">
        <f>H79-I79-J79-K79</f>
        <v>59</v>
      </c>
      <c r="M79" s="7">
        <f>AF79+AY79</f>
        <v>44</v>
      </c>
      <c r="N79" s="7">
        <f>AG79+AZ79</f>
        <v>34</v>
      </c>
      <c r="O79" s="7">
        <f>AH79+BA79</f>
        <v>94</v>
      </c>
      <c r="P79" s="7">
        <f>AI79+BB79</f>
        <v>5</v>
      </c>
      <c r="Q79" s="8">
        <f>H79/F79</f>
        <v>0.27906976744186046</v>
      </c>
      <c r="R79" s="9">
        <f>(H79+N79)/(F79+N79)</f>
        <v>0.3439153439153439</v>
      </c>
      <c r="S79" s="9">
        <f>(L79+(I79*2)+(J79*3)+(K79*4))/F79</f>
        <v>0.45058139534883723</v>
      </c>
      <c r="T79" s="10">
        <f>R79+S79</f>
        <v>0.7944967392641811</v>
      </c>
      <c r="U79" t="str">
        <f>C79</f>
        <v>Kemp</v>
      </c>
      <c r="V79" t="str">
        <f>B79</f>
        <v>Matt</v>
      </c>
      <c r="W79" t="str">
        <f>D79</f>
        <v>LAD</v>
      </c>
      <c r="X79">
        <v>12</v>
      </c>
      <c r="Y79">
        <v>39</v>
      </c>
      <c r="Z79">
        <v>6</v>
      </c>
      <c r="AA79">
        <v>14</v>
      </c>
      <c r="AB79">
        <v>4</v>
      </c>
      <c r="AC79">
        <v>0</v>
      </c>
      <c r="AD79">
        <v>2</v>
      </c>
      <c r="AE79" s="7">
        <f>AA79-AB79-AC79-AD79</f>
        <v>8</v>
      </c>
      <c r="AF79">
        <v>9</v>
      </c>
      <c r="AG79">
        <v>5</v>
      </c>
      <c r="AH79">
        <v>7</v>
      </c>
      <c r="AI79">
        <v>0</v>
      </c>
      <c r="AJ79" s="9">
        <f>AA79/Y79</f>
        <v>0.358974358974359</v>
      </c>
      <c r="AK79" s="9">
        <f>(AA79+AG79)/(Y79+AG79)</f>
        <v>0.4318181818181818</v>
      </c>
      <c r="AL79" s="9">
        <f>(AE79+(AB79*2)+(AC79*3)+(AD79*4))/Y79</f>
        <v>0.6153846153846154</v>
      </c>
      <c r="AM79" s="10">
        <f>AK79+AL79</f>
        <v>1.0472027972027973</v>
      </c>
      <c r="AN79" t="str">
        <f>C79</f>
        <v>Kemp</v>
      </c>
      <c r="AO79" t="str">
        <f>B79</f>
        <v>Matt</v>
      </c>
      <c r="AP79" t="str">
        <f>D79</f>
        <v>LAD</v>
      </c>
      <c r="AQ79">
        <v>86</v>
      </c>
      <c r="AR79">
        <v>305</v>
      </c>
      <c r="AS79">
        <v>38</v>
      </c>
      <c r="AT79">
        <v>82</v>
      </c>
      <c r="AU79">
        <v>21</v>
      </c>
      <c r="AV79">
        <v>2</v>
      </c>
      <c r="AW79">
        <v>8</v>
      </c>
      <c r="AX79" s="7">
        <f>AT79-AU79-AV79-AW79</f>
        <v>51</v>
      </c>
      <c r="AY79">
        <v>35</v>
      </c>
      <c r="AZ79">
        <v>29</v>
      </c>
      <c r="BA79">
        <v>87</v>
      </c>
      <c r="BB79">
        <v>5</v>
      </c>
      <c r="BC79" s="9">
        <f>AT79/AR79</f>
        <v>0.26885245901639343</v>
      </c>
      <c r="BD79" s="9">
        <f>(AT79+AZ79)/(AR79+AZ79)</f>
        <v>0.3323353293413174</v>
      </c>
      <c r="BE79" s="9">
        <f>(AX79+(AU79*2)+(AV79*3)+(AW79*4))/AR79</f>
        <v>0.42950819672131146</v>
      </c>
      <c r="BF79" s="10">
        <f>BD79+BE79</f>
        <v>0.7618435260626288</v>
      </c>
    </row>
    <row r="80" spans="1:58" ht="12.75">
      <c r="A80" s="1" t="s">
        <v>7</v>
      </c>
      <c r="B80" t="s">
        <v>193</v>
      </c>
      <c r="C80" t="s">
        <v>194</v>
      </c>
      <c r="D80" t="s">
        <v>40</v>
      </c>
      <c r="E80" s="7">
        <f>X80+AQ80</f>
        <v>122</v>
      </c>
      <c r="F80" s="7">
        <f>Y80+AR80</f>
        <v>491</v>
      </c>
      <c r="G80" s="7">
        <f>Z80+AS80</f>
        <v>66</v>
      </c>
      <c r="H80" s="7">
        <f>AA80+AT80</f>
        <v>139</v>
      </c>
      <c r="I80" s="7">
        <f>AB80+AU80</f>
        <v>23</v>
      </c>
      <c r="J80" s="7">
        <f>AC80+AV80</f>
        <v>3</v>
      </c>
      <c r="K80" s="2">
        <f>AD80+AW80</f>
        <v>6</v>
      </c>
      <c r="L80" s="7">
        <f>H80-I80-J80-K80</f>
        <v>107</v>
      </c>
      <c r="M80" s="7">
        <f>AF80+AY80</f>
        <v>57</v>
      </c>
      <c r="N80" s="7">
        <f>AG80+AZ80</f>
        <v>32</v>
      </c>
      <c r="O80" s="7">
        <f>AH80+BA80</f>
        <v>88</v>
      </c>
      <c r="P80" s="7">
        <f>AI80+BB80</f>
        <v>11</v>
      </c>
      <c r="Q80" s="8">
        <f>H80/F80</f>
        <v>0.2830957230142566</v>
      </c>
      <c r="R80" s="9">
        <f>(H80+N80)/(F80+N80)</f>
        <v>0.32695984703632885</v>
      </c>
      <c r="S80" s="9">
        <f>(L80+(I80*2)+(J80*3)+(K80*4))/F80</f>
        <v>0.3788187372708758</v>
      </c>
      <c r="T80" s="10">
        <f>R80+S80</f>
        <v>0.7057785843072046</v>
      </c>
      <c r="U80" t="str">
        <f>C80</f>
        <v>Kendrick</v>
      </c>
      <c r="V80" t="str">
        <f>B80</f>
        <v>Howie</v>
      </c>
      <c r="W80" t="str">
        <f>D80</f>
        <v>LAA</v>
      </c>
      <c r="X80">
        <v>31</v>
      </c>
      <c r="Y80">
        <v>126</v>
      </c>
      <c r="Z80">
        <v>14</v>
      </c>
      <c r="AA80">
        <v>33</v>
      </c>
      <c r="AB80">
        <v>6</v>
      </c>
      <c r="AC80">
        <v>0</v>
      </c>
      <c r="AD80">
        <v>2</v>
      </c>
      <c r="AE80" s="7">
        <f>AA80-AB80-AC80-AD80</f>
        <v>25</v>
      </c>
      <c r="AF80">
        <v>14</v>
      </c>
      <c r="AG80">
        <v>3</v>
      </c>
      <c r="AH80">
        <v>25</v>
      </c>
      <c r="AI80">
        <v>0</v>
      </c>
      <c r="AJ80" s="9">
        <f>AA80/Y80</f>
        <v>0.2619047619047619</v>
      </c>
      <c r="AK80" s="9">
        <f>(AA80+AG80)/(Y80+AG80)</f>
        <v>0.27906976744186046</v>
      </c>
      <c r="AL80" s="9">
        <f>(AE80+(AB80*2)+(AC80*3)+(AD80*4))/Y80</f>
        <v>0.35714285714285715</v>
      </c>
      <c r="AM80" s="10">
        <f>AK80+AL80</f>
        <v>0.6362126245847176</v>
      </c>
      <c r="AN80" t="str">
        <f>C80</f>
        <v>Kendrick</v>
      </c>
      <c r="AO80" t="str">
        <f>B80</f>
        <v>Howie</v>
      </c>
      <c r="AP80" t="str">
        <f>D80</f>
        <v>LAA</v>
      </c>
      <c r="AQ80">
        <v>91</v>
      </c>
      <c r="AR80">
        <v>365</v>
      </c>
      <c r="AS80">
        <v>52</v>
      </c>
      <c r="AT80">
        <v>106</v>
      </c>
      <c r="AU80">
        <v>17</v>
      </c>
      <c r="AV80">
        <v>3</v>
      </c>
      <c r="AW80">
        <v>4</v>
      </c>
      <c r="AX80" s="7">
        <f>AT80-AU80-AV80-AW80</f>
        <v>82</v>
      </c>
      <c r="AY80">
        <v>43</v>
      </c>
      <c r="AZ80">
        <v>29</v>
      </c>
      <c r="BA80">
        <v>63</v>
      </c>
      <c r="BB80">
        <v>11</v>
      </c>
      <c r="BC80" s="9">
        <f>AT80/AR80</f>
        <v>0.29041095890410956</v>
      </c>
      <c r="BD80" s="9">
        <f>(AT80+AZ80)/(AR80+AZ80)</f>
        <v>0.3426395939086294</v>
      </c>
      <c r="BE80" s="9">
        <f>(AX80+(AU80*2)+(AV80*3)+(AW80*4))/AR80</f>
        <v>0.3863013698630137</v>
      </c>
      <c r="BF80" s="10">
        <f>BD80+BE80</f>
        <v>0.7289409637716431</v>
      </c>
    </row>
    <row r="81" spans="1:58" ht="12.75">
      <c r="A81" s="1" t="s">
        <v>7</v>
      </c>
      <c r="B81" t="s">
        <v>108</v>
      </c>
      <c r="C81" t="s">
        <v>195</v>
      </c>
      <c r="D81" t="s">
        <v>196</v>
      </c>
      <c r="E81" s="7">
        <f>X81+AQ81</f>
        <v>158</v>
      </c>
      <c r="F81" s="7">
        <f>Y81+AR81</f>
        <v>654</v>
      </c>
      <c r="G81" s="7">
        <f>Z81+AS81</f>
        <v>109</v>
      </c>
      <c r="H81" s="7">
        <f>AA81+AT81</f>
        <v>190</v>
      </c>
      <c r="I81" s="7">
        <f>AB81+AU81</f>
        <v>43</v>
      </c>
      <c r="J81" s="7">
        <f>AC81+AV81</f>
        <v>4</v>
      </c>
      <c r="K81" s="2">
        <f>AD81+AW81</f>
        <v>15</v>
      </c>
      <c r="L81" s="7">
        <f>H81-I81-J81-K81</f>
        <v>128</v>
      </c>
      <c r="M81" s="7">
        <f>AF81+AY81</f>
        <v>87</v>
      </c>
      <c r="N81" s="7">
        <f>AG81+AZ81</f>
        <v>40</v>
      </c>
      <c r="O81" s="7">
        <f>AH81+BA81</f>
        <v>74</v>
      </c>
      <c r="P81" s="7">
        <f>AI81+BB81</f>
        <v>20</v>
      </c>
      <c r="Q81" s="8">
        <f>H81/F81</f>
        <v>0.290519877675841</v>
      </c>
      <c r="R81" s="9">
        <f>(H81+N81)/(F81+N81)</f>
        <v>0.3314121037463977</v>
      </c>
      <c r="S81" s="9">
        <f>(L81+(I81*2)+(J81*3)+(K81*4))/F81</f>
        <v>0.43730886850152906</v>
      </c>
      <c r="T81" s="10">
        <f>R81+S81</f>
        <v>0.7687209722479267</v>
      </c>
      <c r="U81" t="str">
        <f>C81</f>
        <v>Kinsler</v>
      </c>
      <c r="V81" t="str">
        <f>B81</f>
        <v>Ian</v>
      </c>
      <c r="W81" t="str">
        <f>D81</f>
        <v>TEX / DET</v>
      </c>
      <c r="X81">
        <v>68</v>
      </c>
      <c r="Y81">
        <v>275</v>
      </c>
      <c r="Z81">
        <v>45</v>
      </c>
      <c r="AA81">
        <v>75</v>
      </c>
      <c r="AB81">
        <v>17</v>
      </c>
      <c r="AC81">
        <v>2</v>
      </c>
      <c r="AD81">
        <v>4</v>
      </c>
      <c r="AE81" s="7">
        <f>AA81-AB81-AC81-AD81</f>
        <v>52</v>
      </c>
      <c r="AF81">
        <v>36</v>
      </c>
      <c r="AG81">
        <v>22</v>
      </c>
      <c r="AH81">
        <v>33</v>
      </c>
      <c r="AI81">
        <v>10</v>
      </c>
      <c r="AJ81" s="9">
        <f>AA81/Y81</f>
        <v>0.2727272727272727</v>
      </c>
      <c r="AK81" s="9">
        <f>(AA81+AG81)/(Y81+AG81)</f>
        <v>0.3265993265993266</v>
      </c>
      <c r="AL81" s="9">
        <f>(AE81+(AB81*2)+(AC81*3)+(AD81*4))/Y81</f>
        <v>0.3927272727272727</v>
      </c>
      <c r="AM81" s="10">
        <f>AK81+AL81</f>
        <v>0.7193265993265994</v>
      </c>
      <c r="AN81" t="str">
        <f>C81</f>
        <v>Kinsler</v>
      </c>
      <c r="AO81" t="str">
        <f>B81</f>
        <v>Ian</v>
      </c>
      <c r="AP81" t="str">
        <f>D81</f>
        <v>TEX / DET</v>
      </c>
      <c r="AQ81">
        <v>90</v>
      </c>
      <c r="AR81">
        <v>379</v>
      </c>
      <c r="AS81">
        <v>64</v>
      </c>
      <c r="AT81">
        <v>115</v>
      </c>
      <c r="AU81">
        <v>26</v>
      </c>
      <c r="AV81">
        <v>2</v>
      </c>
      <c r="AW81">
        <v>11</v>
      </c>
      <c r="AX81" s="7">
        <f>AT81-AU81-AV81-AW81</f>
        <v>76</v>
      </c>
      <c r="AY81">
        <v>51</v>
      </c>
      <c r="AZ81">
        <v>18</v>
      </c>
      <c r="BA81">
        <v>41</v>
      </c>
      <c r="BB81">
        <v>10</v>
      </c>
      <c r="BC81" s="9">
        <f>AT81/AR81</f>
        <v>0.3034300791556728</v>
      </c>
      <c r="BD81" s="9">
        <f>(AT81+AZ81)/(AR81+AZ81)</f>
        <v>0.3350125944584383</v>
      </c>
      <c r="BE81" s="9">
        <f>(AX81+(AU81*2)+(AV81*3)+(AW81*4))/AR81</f>
        <v>0.46965699208443273</v>
      </c>
      <c r="BF81" s="10">
        <f>BD81+BE81</f>
        <v>0.804669586542871</v>
      </c>
    </row>
    <row r="82" spans="1:58" ht="12.75">
      <c r="A82" s="1" t="s">
        <v>34</v>
      </c>
      <c r="B82" t="s">
        <v>197</v>
      </c>
      <c r="C82" t="s">
        <v>198</v>
      </c>
      <c r="D82" t="s">
        <v>86</v>
      </c>
      <c r="E82" s="7">
        <f>X82+AQ82</f>
        <v>146</v>
      </c>
      <c r="F82" s="7">
        <f>Y82+AR82</f>
        <v>493</v>
      </c>
      <c r="G82" s="7">
        <f>Z82+AS82</f>
        <v>54</v>
      </c>
      <c r="H82" s="7">
        <f>AA82+AT82</f>
        <v>123</v>
      </c>
      <c r="I82" s="7">
        <f>AB82+AU82</f>
        <v>26</v>
      </c>
      <c r="J82" s="7">
        <f>AC82+AV82</f>
        <v>2</v>
      </c>
      <c r="K82" s="2">
        <f>AD82+AW82</f>
        <v>15</v>
      </c>
      <c r="L82" s="7">
        <f>H82-I82-J82-K82</f>
        <v>80</v>
      </c>
      <c r="M82" s="7">
        <f>AF82+AY82</f>
        <v>41</v>
      </c>
      <c r="N82" s="7">
        <f>AG82+AZ82</f>
        <v>23</v>
      </c>
      <c r="O82" s="7">
        <f>AH82+BA82</f>
        <v>161</v>
      </c>
      <c r="P82" s="7">
        <f>AI82+BB82</f>
        <v>11</v>
      </c>
      <c r="Q82" s="8">
        <f>H82/F82</f>
        <v>0.24949290060851928</v>
      </c>
      <c r="R82" s="9">
        <f>(H82+N82)/(F82+N82)</f>
        <v>0.28294573643410853</v>
      </c>
      <c r="S82" s="9">
        <f>(L82+(I82*2)+(J82*3)+(K82*4))/F82</f>
        <v>0.40162271805273836</v>
      </c>
      <c r="T82" s="10">
        <f>R82+S82</f>
        <v>0.6845684544868469</v>
      </c>
      <c r="U82" t="str">
        <f>C82</f>
        <v>Lake</v>
      </c>
      <c r="V82" t="str">
        <f>B82</f>
        <v>Junior</v>
      </c>
      <c r="W82" t="str">
        <f>D82</f>
        <v>CHC</v>
      </c>
      <c r="X82">
        <v>64</v>
      </c>
      <c r="Y82">
        <v>236</v>
      </c>
      <c r="Z82">
        <v>26</v>
      </c>
      <c r="AA82">
        <v>67</v>
      </c>
      <c r="AB82">
        <v>16</v>
      </c>
      <c r="AC82">
        <v>0</v>
      </c>
      <c r="AD82">
        <v>6</v>
      </c>
      <c r="AE82" s="7">
        <f>AA82-AB82-AC82-AD82</f>
        <v>45</v>
      </c>
      <c r="AF82">
        <v>16</v>
      </c>
      <c r="AG82">
        <v>13</v>
      </c>
      <c r="AH82">
        <v>68</v>
      </c>
      <c r="AI82">
        <v>4</v>
      </c>
      <c r="AJ82" s="9">
        <f>AA82/Y82</f>
        <v>0.2838983050847458</v>
      </c>
      <c r="AK82" s="9">
        <f>(AA82+AG82)/(Y82+AG82)</f>
        <v>0.321285140562249</v>
      </c>
      <c r="AL82" s="9">
        <f>(AE82+(AB82*2)+(AC82*3)+(AD82*4))/Y82</f>
        <v>0.4279661016949153</v>
      </c>
      <c r="AM82" s="10">
        <f>AK82+AL82</f>
        <v>0.7492512422571642</v>
      </c>
      <c r="AN82" t="str">
        <f>C82</f>
        <v>Lake</v>
      </c>
      <c r="AO82" t="str">
        <f>B82</f>
        <v>Junior</v>
      </c>
      <c r="AP82" t="str">
        <f>D82</f>
        <v>CHC</v>
      </c>
      <c r="AQ82">
        <v>82</v>
      </c>
      <c r="AR82">
        <v>257</v>
      </c>
      <c r="AS82">
        <v>28</v>
      </c>
      <c r="AT82">
        <v>56</v>
      </c>
      <c r="AU82">
        <v>10</v>
      </c>
      <c r="AV82">
        <v>2</v>
      </c>
      <c r="AW82">
        <v>9</v>
      </c>
      <c r="AX82" s="7">
        <f>AT82-AU82-AV82-AW82</f>
        <v>35</v>
      </c>
      <c r="AY82">
        <v>25</v>
      </c>
      <c r="AZ82">
        <v>10</v>
      </c>
      <c r="BA82">
        <v>93</v>
      </c>
      <c r="BB82">
        <v>7</v>
      </c>
      <c r="BC82" s="9">
        <f>AT82/AR82</f>
        <v>0.2178988326848249</v>
      </c>
      <c r="BD82" s="9">
        <f>(AT82+AZ82)/(AR82+AZ82)</f>
        <v>0.24719101123595505</v>
      </c>
      <c r="BE82" s="9">
        <f>(AX82+(AU82*2)+(AV82*3)+(AW82*4))/AR82</f>
        <v>0.377431906614786</v>
      </c>
      <c r="BF82" s="10">
        <f>BD82+BE82</f>
        <v>0.624622917850741</v>
      </c>
    </row>
    <row r="83" spans="1:58" ht="12.75">
      <c r="A83" s="1" t="s">
        <v>34</v>
      </c>
      <c r="B83" t="s">
        <v>147</v>
      </c>
      <c r="C83" t="s">
        <v>199</v>
      </c>
      <c r="D83" t="s">
        <v>42</v>
      </c>
      <c r="E83" s="7">
        <f>X83+AQ83</f>
        <v>137</v>
      </c>
      <c r="F83" s="7">
        <f>Y83+AR83</f>
        <v>512</v>
      </c>
      <c r="G83" s="7">
        <f>Z83+AS83</f>
        <v>57</v>
      </c>
      <c r="H83" s="7">
        <f>AA83+AT83</f>
        <v>135</v>
      </c>
      <c r="I83" s="7">
        <f>AB83+AU83</f>
        <v>23</v>
      </c>
      <c r="J83" s="7">
        <f>AC83+AV83</f>
        <v>1</v>
      </c>
      <c r="K83" s="2">
        <f>AD83+AW83</f>
        <v>18</v>
      </c>
      <c r="L83" s="7">
        <f>H83-I83-J83-K83</f>
        <v>93</v>
      </c>
      <c r="M83" s="7">
        <f>AF83+AY83</f>
        <v>70</v>
      </c>
      <c r="N83" s="7">
        <f>AG83+AZ83</f>
        <v>37</v>
      </c>
      <c r="O83" s="7">
        <f>AH83+BA83</f>
        <v>80</v>
      </c>
      <c r="P83" s="7">
        <f>AI83+BB83</f>
        <v>7</v>
      </c>
      <c r="Q83" s="8">
        <f>H83/F83</f>
        <v>0.263671875</v>
      </c>
      <c r="R83" s="9">
        <f>(H83+N83)/(F83+N83)</f>
        <v>0.3132969034608379</v>
      </c>
      <c r="S83" s="9">
        <f>(L83+(I83*2)+(J83*3)+(K83*4))/F83</f>
        <v>0.41796875</v>
      </c>
      <c r="T83" s="10">
        <f>R83+S83</f>
        <v>0.7312656534608379</v>
      </c>
      <c r="U83" t="str">
        <f>C83</f>
        <v>Lawrie</v>
      </c>
      <c r="V83" t="str">
        <f>B83</f>
        <v>Brett</v>
      </c>
      <c r="W83" t="str">
        <f>D83</f>
        <v>TOR</v>
      </c>
      <c r="X83">
        <v>68</v>
      </c>
      <c r="Y83">
        <v>254</v>
      </c>
      <c r="Z83">
        <v>30</v>
      </c>
      <c r="AA83">
        <v>72</v>
      </c>
      <c r="AB83">
        <v>14</v>
      </c>
      <c r="AC83">
        <v>1</v>
      </c>
      <c r="AD83">
        <v>6</v>
      </c>
      <c r="AE83" s="7">
        <f>AA83-AB83-AC83-AD83</f>
        <v>51</v>
      </c>
      <c r="AF83">
        <v>32</v>
      </c>
      <c r="AG83">
        <v>21</v>
      </c>
      <c r="AH83">
        <v>31</v>
      </c>
      <c r="AI83">
        <v>7</v>
      </c>
      <c r="AJ83" s="9">
        <f>AA83/Y83</f>
        <v>0.28346456692913385</v>
      </c>
      <c r="AK83" s="9">
        <f>(AA83+AG83)/(Y83+AG83)</f>
        <v>0.3381818181818182</v>
      </c>
      <c r="AL83" s="9">
        <f>(AE83+(AB83*2)+(AC83*3)+(AD83*4))/Y83</f>
        <v>0.41732283464566927</v>
      </c>
      <c r="AM83" s="10">
        <f>AK83+AL83</f>
        <v>0.7555046528274875</v>
      </c>
      <c r="AN83" t="str">
        <f>C83</f>
        <v>Lawrie</v>
      </c>
      <c r="AO83" t="str">
        <f>B83</f>
        <v>Brett</v>
      </c>
      <c r="AP83" t="str">
        <f>D83</f>
        <v>TOR</v>
      </c>
      <c r="AQ83">
        <v>69</v>
      </c>
      <c r="AR83">
        <v>258</v>
      </c>
      <c r="AS83">
        <v>27</v>
      </c>
      <c r="AT83">
        <v>63</v>
      </c>
      <c r="AU83">
        <v>9</v>
      </c>
      <c r="AV83">
        <v>0</v>
      </c>
      <c r="AW83">
        <v>12</v>
      </c>
      <c r="AX83" s="7">
        <f>AT83-AU83-AV83-AW83</f>
        <v>42</v>
      </c>
      <c r="AY83">
        <v>38</v>
      </c>
      <c r="AZ83">
        <v>16</v>
      </c>
      <c r="BA83">
        <v>49</v>
      </c>
      <c r="BB83">
        <v>0</v>
      </c>
      <c r="BC83" s="9">
        <f>AT83/AR83</f>
        <v>0.2441860465116279</v>
      </c>
      <c r="BD83" s="9">
        <f>(AT83+AZ83)/(AR83+AZ83)</f>
        <v>0.28832116788321166</v>
      </c>
      <c r="BE83" s="9">
        <f>(AX83+(AU83*2)+(AV83*3)+(AW83*4))/AR83</f>
        <v>0.4186046511627907</v>
      </c>
      <c r="BF83" s="10">
        <f>BD83+BE83</f>
        <v>0.7069258190460024</v>
      </c>
    </row>
    <row r="84" spans="1:58" ht="12.75">
      <c r="A84" s="1" t="s">
        <v>34</v>
      </c>
      <c r="B84" t="s">
        <v>123</v>
      </c>
      <c r="C84" t="s">
        <v>200</v>
      </c>
      <c r="D84" t="s">
        <v>42</v>
      </c>
      <c r="E84" s="7">
        <f>X84+AQ84</f>
        <v>125</v>
      </c>
      <c r="F84" s="7">
        <f>Y84+AR84</f>
        <v>375</v>
      </c>
      <c r="G84" s="7">
        <f>Z84+AS84</f>
        <v>59</v>
      </c>
      <c r="H84" s="7">
        <f>AA84+AT84</f>
        <v>109</v>
      </c>
      <c r="I84" s="7">
        <f>AB84+AU84</f>
        <v>22</v>
      </c>
      <c r="J84" s="7">
        <f>AC84+AV84</f>
        <v>1</v>
      </c>
      <c r="K84" s="2">
        <f>AD84+AW84</f>
        <v>16</v>
      </c>
      <c r="L84" s="7">
        <f>H84-I84-J84-K84</f>
        <v>70</v>
      </c>
      <c r="M84" s="7">
        <f>AF84+AY84</f>
        <v>57</v>
      </c>
      <c r="N84" s="7">
        <f>AG84+AZ84</f>
        <v>46</v>
      </c>
      <c r="O84" s="7">
        <f>AH84+BA84</f>
        <v>77</v>
      </c>
      <c r="P84" s="7">
        <f>AI84+BB84</f>
        <v>0</v>
      </c>
      <c r="Q84" s="8">
        <f>H84/F84</f>
        <v>0.2906666666666667</v>
      </c>
      <c r="R84" s="9">
        <f>(H84+N84)/(F84+N84)</f>
        <v>0.3681710213776722</v>
      </c>
      <c r="S84" s="9">
        <f>(L84+(I84*2)+(J84*3)+(K84*4))/F84</f>
        <v>0.4826666666666667</v>
      </c>
      <c r="T84" s="10">
        <f>R84+S84</f>
        <v>0.8508376880443389</v>
      </c>
      <c r="U84" t="str">
        <f>C84</f>
        <v>Lind</v>
      </c>
      <c r="V84" t="str">
        <f>B84</f>
        <v>Adam</v>
      </c>
      <c r="W84" t="str">
        <f>D84</f>
        <v>TOR</v>
      </c>
      <c r="X84">
        <v>64</v>
      </c>
      <c r="Y84">
        <v>197</v>
      </c>
      <c r="Z84">
        <v>29</v>
      </c>
      <c r="AA84">
        <v>52</v>
      </c>
      <c r="AB84">
        <v>6</v>
      </c>
      <c r="AC84">
        <v>0</v>
      </c>
      <c r="AD84">
        <v>12</v>
      </c>
      <c r="AE84" s="7">
        <f>AA84-AB84-AC84-AD84</f>
        <v>34</v>
      </c>
      <c r="AF84">
        <v>30</v>
      </c>
      <c r="AG84">
        <v>26</v>
      </c>
      <c r="AH84">
        <v>44</v>
      </c>
      <c r="AI84">
        <v>0</v>
      </c>
      <c r="AJ84" s="9">
        <f>AA84/Y84</f>
        <v>0.2639593908629442</v>
      </c>
      <c r="AK84" s="9">
        <f>(AA84+AG84)/(Y84+AG84)</f>
        <v>0.34977578475336324</v>
      </c>
      <c r="AL84" s="9">
        <f>(AE84+(AB84*2)+(AC84*3)+(AD84*4))/Y84</f>
        <v>0.47715736040609136</v>
      </c>
      <c r="AM84" s="10">
        <f>AK84+AL84</f>
        <v>0.8269331451594546</v>
      </c>
      <c r="AN84" t="str">
        <f>C84</f>
        <v>Lind</v>
      </c>
      <c r="AO84" t="str">
        <f>B84</f>
        <v>Adam</v>
      </c>
      <c r="AP84" t="str">
        <f>D84</f>
        <v>TOR</v>
      </c>
      <c r="AQ84">
        <v>61</v>
      </c>
      <c r="AR84">
        <v>178</v>
      </c>
      <c r="AS84">
        <v>30</v>
      </c>
      <c r="AT84">
        <v>57</v>
      </c>
      <c r="AU84">
        <v>16</v>
      </c>
      <c r="AV84">
        <v>1</v>
      </c>
      <c r="AW84">
        <v>4</v>
      </c>
      <c r="AX84" s="7">
        <f>AT84-AU84-AV84-AW84</f>
        <v>36</v>
      </c>
      <c r="AY84">
        <v>27</v>
      </c>
      <c r="AZ84">
        <v>20</v>
      </c>
      <c r="BA84">
        <v>33</v>
      </c>
      <c r="BB84">
        <v>0</v>
      </c>
      <c r="BC84" s="9">
        <f>AT84/AR84</f>
        <v>0.3202247191011236</v>
      </c>
      <c r="BD84" s="9">
        <f>(AT84+AZ84)/(AR84+AZ84)</f>
        <v>0.3888888888888889</v>
      </c>
      <c r="BE84" s="9">
        <f>(AX84+(AU84*2)+(AV84*3)+(AW84*4))/AR84</f>
        <v>0.4887640449438202</v>
      </c>
      <c r="BF84" s="10">
        <f>BD84+BE84</f>
        <v>0.877652933832709</v>
      </c>
    </row>
    <row r="85" spans="1:58" ht="12.75">
      <c r="A85" s="1" t="s">
        <v>10</v>
      </c>
      <c r="B85" t="s">
        <v>201</v>
      </c>
      <c r="C85" t="s">
        <v>202</v>
      </c>
      <c r="D85" t="s">
        <v>107</v>
      </c>
      <c r="E85" s="7">
        <f>X85+AQ85</f>
        <v>156</v>
      </c>
      <c r="F85" s="7">
        <f>Y85+AR85</f>
        <v>585</v>
      </c>
      <c r="G85" s="7">
        <f>Z85+AS85</f>
        <v>53</v>
      </c>
      <c r="H85" s="7">
        <f>AA85+AT85</f>
        <v>161</v>
      </c>
      <c r="I85" s="7">
        <f>AB85+AU85</f>
        <v>31</v>
      </c>
      <c r="J85" s="7">
        <f>AC85+AV85</f>
        <v>0</v>
      </c>
      <c r="K85" s="2">
        <f>AD85+AW85</f>
        <v>9</v>
      </c>
      <c r="L85" s="7">
        <f>H85-I85-J85-K85</f>
        <v>121</v>
      </c>
      <c r="M85" s="7">
        <f>AF85+AY85</f>
        <v>76</v>
      </c>
      <c r="N85" s="7">
        <f>AG85+AZ85</f>
        <v>46</v>
      </c>
      <c r="O85" s="7">
        <f>AH85+BA85</f>
        <v>84</v>
      </c>
      <c r="P85" s="7">
        <f>AI85+BB85</f>
        <v>2</v>
      </c>
      <c r="Q85" s="8">
        <f>H85/F85</f>
        <v>0.27521367521367524</v>
      </c>
      <c r="R85" s="9">
        <f>(H85+N85)/(F85+N85)</f>
        <v>0.32805071315372425</v>
      </c>
      <c r="S85" s="9">
        <f>(L85+(I85*2)+(J85*3)+(K85*4))/F85</f>
        <v>0.37435897435897436</v>
      </c>
      <c r="T85" s="10">
        <f>R85+S85</f>
        <v>0.7024096875126986</v>
      </c>
      <c r="U85" t="str">
        <f>C85</f>
        <v>Loney</v>
      </c>
      <c r="V85" t="str">
        <f>B85</f>
        <v>James</v>
      </c>
      <c r="W85" t="str">
        <f>D85</f>
        <v>TB</v>
      </c>
      <c r="X85">
        <v>62</v>
      </c>
      <c r="Y85">
        <v>225</v>
      </c>
      <c r="Z85">
        <v>15</v>
      </c>
      <c r="AA85">
        <v>62</v>
      </c>
      <c r="AB85">
        <v>11</v>
      </c>
      <c r="AC85">
        <v>0</v>
      </c>
      <c r="AD85">
        <v>4</v>
      </c>
      <c r="AE85" s="7">
        <f>AA85-AB85-AC85-AD85</f>
        <v>47</v>
      </c>
      <c r="AF85">
        <v>32</v>
      </c>
      <c r="AG85">
        <v>16</v>
      </c>
      <c r="AH85">
        <v>34</v>
      </c>
      <c r="AI85">
        <v>0</v>
      </c>
      <c r="AJ85" s="9">
        <f>AA85/Y85</f>
        <v>0.27555555555555555</v>
      </c>
      <c r="AK85" s="9">
        <f>(AA85+AG85)/(Y85+AG85)</f>
        <v>0.3236514522821577</v>
      </c>
      <c r="AL85" s="9">
        <f>(AE85+(AB85*2)+(AC85*3)+(AD85*4))/Y85</f>
        <v>0.37777777777777777</v>
      </c>
      <c r="AM85" s="10">
        <f>AK85+AL85</f>
        <v>0.7014292300599354</v>
      </c>
      <c r="AN85" t="str">
        <f>C85</f>
        <v>Loney</v>
      </c>
      <c r="AO85" t="str">
        <f>B85</f>
        <v>James</v>
      </c>
      <c r="AP85" t="str">
        <f>D85</f>
        <v>TB</v>
      </c>
      <c r="AQ85">
        <v>94</v>
      </c>
      <c r="AR85">
        <v>360</v>
      </c>
      <c r="AS85">
        <v>38</v>
      </c>
      <c r="AT85">
        <v>99</v>
      </c>
      <c r="AU85">
        <v>20</v>
      </c>
      <c r="AV85">
        <v>0</v>
      </c>
      <c r="AW85">
        <v>5</v>
      </c>
      <c r="AX85" s="7">
        <f>AT85-AU85-AV85-AW85</f>
        <v>74</v>
      </c>
      <c r="AY85">
        <v>44</v>
      </c>
      <c r="AZ85">
        <v>30</v>
      </c>
      <c r="BA85">
        <v>50</v>
      </c>
      <c r="BB85">
        <v>2</v>
      </c>
      <c r="BC85" s="9">
        <f>AT85/AR85</f>
        <v>0.275</v>
      </c>
      <c r="BD85" s="9">
        <f>(AT85+AZ85)/(AR85+AZ85)</f>
        <v>0.33076923076923076</v>
      </c>
      <c r="BE85" s="9">
        <f>(AX85+(AU85*2)+(AV85*3)+(AW85*4))/AR85</f>
        <v>0.37222222222222223</v>
      </c>
      <c r="BF85" s="10">
        <f>BD85+BE85</f>
        <v>0.7029914529914529</v>
      </c>
    </row>
    <row r="86" spans="1:58" ht="12.75">
      <c r="A86" s="1" t="s">
        <v>8</v>
      </c>
      <c r="B86" t="s">
        <v>151</v>
      </c>
      <c r="C86" t="s">
        <v>203</v>
      </c>
      <c r="D86" t="s">
        <v>107</v>
      </c>
      <c r="E86" s="7">
        <f>X86+AQ86</f>
        <v>164</v>
      </c>
      <c r="F86" s="7">
        <f>Y86+AR86</f>
        <v>638</v>
      </c>
      <c r="G86" s="7">
        <f>Z86+AS86</f>
        <v>88</v>
      </c>
      <c r="H86" s="7">
        <f>AA86+AT86</f>
        <v>164</v>
      </c>
      <c r="I86" s="7">
        <f>AB86+AU86</f>
        <v>30</v>
      </c>
      <c r="J86" s="7">
        <f>AC86+AV86</f>
        <v>2</v>
      </c>
      <c r="K86" s="2">
        <f>AD86+AW86</f>
        <v>25</v>
      </c>
      <c r="L86" s="7">
        <f>H86-I86-J86-K86</f>
        <v>107</v>
      </c>
      <c r="M86" s="7">
        <f>AF86+AY86</f>
        <v>80</v>
      </c>
      <c r="N86" s="7">
        <f>AG86+AZ86</f>
        <v>65</v>
      </c>
      <c r="O86" s="7">
        <f>AH86+BA86</f>
        <v>152</v>
      </c>
      <c r="P86" s="7">
        <f>AI86+BB86</f>
        <v>4</v>
      </c>
      <c r="Q86" s="8">
        <f>H86/F86</f>
        <v>0.25705329153605017</v>
      </c>
      <c r="R86" s="9">
        <f>(H86+N86)/(F86+N86)</f>
        <v>0.32574679943101</v>
      </c>
      <c r="S86" s="9">
        <f>(L86+(I86*2)+(J86*3)+(K86*4))/F86</f>
        <v>0.4278996865203762</v>
      </c>
      <c r="T86" s="10">
        <f>R86+S86</f>
        <v>0.7536464859513862</v>
      </c>
      <c r="U86" t="str">
        <f>C86</f>
        <v>Longoria</v>
      </c>
      <c r="V86" t="str">
        <f>B86</f>
        <v>Evan</v>
      </c>
      <c r="W86" t="str">
        <f>D86</f>
        <v>TB</v>
      </c>
      <c r="X86">
        <v>67</v>
      </c>
      <c r="Y86">
        <v>265</v>
      </c>
      <c r="Z86">
        <v>37</v>
      </c>
      <c r="AA86">
        <v>68</v>
      </c>
      <c r="AB86">
        <v>17</v>
      </c>
      <c r="AC86">
        <v>1</v>
      </c>
      <c r="AD86">
        <v>14</v>
      </c>
      <c r="AE86" s="7">
        <f>AA86-AB86-AC86-AD86</f>
        <v>36</v>
      </c>
      <c r="AF86">
        <v>36</v>
      </c>
      <c r="AG86">
        <v>26</v>
      </c>
      <c r="AH86">
        <v>73</v>
      </c>
      <c r="AI86">
        <v>0</v>
      </c>
      <c r="AJ86" s="9">
        <f>AA86/Y86</f>
        <v>0.25660377358490566</v>
      </c>
      <c r="AK86" s="9">
        <f>(AA86+AG86)/(Y86+AG86)</f>
        <v>0.3230240549828179</v>
      </c>
      <c r="AL86" s="9">
        <f>(AE86+(AB86*2)+(AC86*3)+(AD86*4))/Y86</f>
        <v>0.4867924528301887</v>
      </c>
      <c r="AM86" s="10">
        <f>AK86+AL86</f>
        <v>0.8098165078130066</v>
      </c>
      <c r="AN86" t="str">
        <f>C86</f>
        <v>Longoria</v>
      </c>
      <c r="AO86" t="str">
        <f>B86</f>
        <v>Evan</v>
      </c>
      <c r="AP86" t="str">
        <f>D86</f>
        <v>TB</v>
      </c>
      <c r="AQ86">
        <v>97</v>
      </c>
      <c r="AR86">
        <v>373</v>
      </c>
      <c r="AS86">
        <v>51</v>
      </c>
      <c r="AT86">
        <v>96</v>
      </c>
      <c r="AU86">
        <v>13</v>
      </c>
      <c r="AV86">
        <v>1</v>
      </c>
      <c r="AW86">
        <v>11</v>
      </c>
      <c r="AX86" s="7">
        <f>AT86-AU86-AV86-AW86</f>
        <v>71</v>
      </c>
      <c r="AY86">
        <v>44</v>
      </c>
      <c r="AZ86">
        <v>39</v>
      </c>
      <c r="BA86">
        <v>79</v>
      </c>
      <c r="BB86">
        <v>4</v>
      </c>
      <c r="BC86" s="9">
        <f>AT86/AR86</f>
        <v>0.257372654155496</v>
      </c>
      <c r="BD86" s="9">
        <f>(AT86+AZ86)/(AR86+AZ86)</f>
        <v>0.3276699029126214</v>
      </c>
      <c r="BE86" s="9">
        <f>(AX86+(AU86*2)+(AV86*3)+(AW86*4))/AR86</f>
        <v>0.38605898123324395</v>
      </c>
      <c r="BF86" s="10">
        <f>BD86+BE86</f>
        <v>0.7137288841458653</v>
      </c>
    </row>
    <row r="87" spans="1:58" ht="12.75">
      <c r="A87" s="1" t="s">
        <v>30</v>
      </c>
      <c r="B87" t="s">
        <v>168</v>
      </c>
      <c r="C87" t="s">
        <v>204</v>
      </c>
      <c r="D87" t="s">
        <v>89</v>
      </c>
      <c r="E87" s="7">
        <f>X87+AQ87</f>
        <v>155</v>
      </c>
      <c r="F87" s="7">
        <f>Y87+AR87</f>
        <v>596</v>
      </c>
      <c r="G87" s="7">
        <f>Z87+AS87</f>
        <v>86</v>
      </c>
      <c r="H87" s="7">
        <f>AA87+AT87</f>
        <v>154</v>
      </c>
      <c r="I87" s="7">
        <f>AB87+AU87</f>
        <v>46</v>
      </c>
      <c r="J87" s="7">
        <f>AC87+AV87</f>
        <v>2</v>
      </c>
      <c r="K87" s="2">
        <f>AD87+AW87</f>
        <v>12</v>
      </c>
      <c r="L87" s="7">
        <f>H87-I87-J87-K87</f>
        <v>94</v>
      </c>
      <c r="M87" s="7">
        <f>AF87+AY87</f>
        <v>72</v>
      </c>
      <c r="N87" s="7">
        <f>AG87+AZ87</f>
        <v>53</v>
      </c>
      <c r="O87" s="7">
        <f>AH87+BA87</f>
        <v>90</v>
      </c>
      <c r="P87" s="7">
        <f>AI87+BB87</f>
        <v>0</v>
      </c>
      <c r="Q87" s="8">
        <f>H87/F87</f>
        <v>0.25838926174496646</v>
      </c>
      <c r="R87" s="9">
        <f>(H87+N87)/(F87+N87)</f>
        <v>0.3189522342064715</v>
      </c>
      <c r="S87" s="9">
        <f>(L87+(I87*2)+(J87*3)+(K87*4))/F87</f>
        <v>0.40268456375838924</v>
      </c>
      <c r="T87" s="10">
        <f>R87+S87</f>
        <v>0.7216367979648608</v>
      </c>
      <c r="U87" t="str">
        <f>C87</f>
        <v>Lowrie</v>
      </c>
      <c r="V87" t="str">
        <f>B87</f>
        <v>Jed</v>
      </c>
      <c r="W87" t="str">
        <f>D87</f>
        <v>OAK</v>
      </c>
      <c r="X87">
        <v>65</v>
      </c>
      <c r="Y87">
        <v>261</v>
      </c>
      <c r="Z87">
        <v>39</v>
      </c>
      <c r="AA87">
        <v>74</v>
      </c>
      <c r="AB87">
        <v>22</v>
      </c>
      <c r="AC87">
        <v>2</v>
      </c>
      <c r="AD87">
        <v>8</v>
      </c>
      <c r="AE87" s="7">
        <f>AA87-AB87-AC87-AD87</f>
        <v>42</v>
      </c>
      <c r="AF87">
        <v>38</v>
      </c>
      <c r="AG87">
        <v>14</v>
      </c>
      <c r="AH87">
        <v>39</v>
      </c>
      <c r="AI87">
        <v>0</v>
      </c>
      <c r="AJ87" s="9">
        <f>AA87/Y87</f>
        <v>0.2835249042145594</v>
      </c>
      <c r="AK87" s="9">
        <f>(AA87+AG87)/(Y87+AG87)</f>
        <v>0.32</v>
      </c>
      <c r="AL87" s="9">
        <f>(AE87+(AB87*2)+(AC87*3)+(AD87*4))/Y87</f>
        <v>0.47509578544061304</v>
      </c>
      <c r="AM87" s="10">
        <f>AK87+AL87</f>
        <v>0.7950957854406131</v>
      </c>
      <c r="AN87" t="str">
        <f>C87</f>
        <v>Lowrie</v>
      </c>
      <c r="AO87" t="str">
        <f>B87</f>
        <v>Jed</v>
      </c>
      <c r="AP87" t="str">
        <f>D87</f>
        <v>OAK</v>
      </c>
      <c r="AQ87">
        <v>90</v>
      </c>
      <c r="AR87">
        <v>335</v>
      </c>
      <c r="AS87">
        <v>47</v>
      </c>
      <c r="AT87">
        <v>80</v>
      </c>
      <c r="AU87">
        <v>24</v>
      </c>
      <c r="AV87">
        <v>0</v>
      </c>
      <c r="AW87">
        <v>4</v>
      </c>
      <c r="AX87" s="7">
        <f>AT87-AU87-AV87-AW87</f>
        <v>52</v>
      </c>
      <c r="AY87">
        <v>34</v>
      </c>
      <c r="AZ87">
        <v>39</v>
      </c>
      <c r="BA87">
        <v>51</v>
      </c>
      <c r="BB87">
        <v>0</v>
      </c>
      <c r="BC87" s="9">
        <f>AT87/AR87</f>
        <v>0.23880597014925373</v>
      </c>
      <c r="BD87" s="9">
        <f>(AT87+AZ87)/(AR87+AZ87)</f>
        <v>0.3181818181818182</v>
      </c>
      <c r="BE87" s="9">
        <f>(AX87+(AU87*2)+(AV87*3)+(AW87*4))/AR87</f>
        <v>0.34626865671641793</v>
      </c>
      <c r="BF87" s="10">
        <f>BD87+BE87</f>
        <v>0.664450474898236</v>
      </c>
    </row>
    <row r="88" spans="1:58" ht="12.75">
      <c r="A88" s="1" t="s">
        <v>150</v>
      </c>
      <c r="B88" t="s">
        <v>205</v>
      </c>
      <c r="C88" t="s">
        <v>206</v>
      </c>
      <c r="D88" t="s">
        <v>60</v>
      </c>
      <c r="E88" s="7">
        <f>X88+AQ88</f>
        <v>155</v>
      </c>
      <c r="F88" s="7">
        <f>Y88+AR88</f>
        <v>578</v>
      </c>
      <c r="G88" s="7">
        <f>Z88+AS88</f>
        <v>77</v>
      </c>
      <c r="H88" s="7">
        <f>AA88+AT88</f>
        <v>175</v>
      </c>
      <c r="I88" s="7">
        <f>AB88+AU88</f>
        <v>48</v>
      </c>
      <c r="J88" s="7">
        <f>AC88+AV88</f>
        <v>3</v>
      </c>
      <c r="K88" s="2">
        <f>AD88+AW88</f>
        <v>14</v>
      </c>
      <c r="L88" s="7">
        <f>H88-I88-J88-K88</f>
        <v>110</v>
      </c>
      <c r="M88" s="7">
        <f>AF88+AY88</f>
        <v>74</v>
      </c>
      <c r="N88" s="7">
        <f>AG88+AZ88</f>
        <v>68</v>
      </c>
      <c r="O88" s="7">
        <f>AH88+BA88</f>
        <v>74</v>
      </c>
      <c r="P88" s="7">
        <f>AI88+BB88</f>
        <v>10</v>
      </c>
      <c r="Q88" s="8">
        <f>H88/F88</f>
        <v>0.3027681660899654</v>
      </c>
      <c r="R88" s="9">
        <f>(H88+N88)/(F88+N88)</f>
        <v>0.3761609907120743</v>
      </c>
      <c r="S88" s="9">
        <f>(L88+(I88*2)+(J88*3)+(K88*4))/F88</f>
        <v>0.4688581314878893</v>
      </c>
      <c r="T88" s="10">
        <f>R88+S88</f>
        <v>0.8450191221999637</v>
      </c>
      <c r="U88" t="str">
        <f>C88</f>
        <v>Lucroy</v>
      </c>
      <c r="V88" t="str">
        <f>B88</f>
        <v>Jonathan</v>
      </c>
      <c r="W88" t="str">
        <f>D88</f>
        <v>MIL</v>
      </c>
      <c r="X88">
        <v>67</v>
      </c>
      <c r="Y88">
        <v>238</v>
      </c>
      <c r="Z88">
        <v>32</v>
      </c>
      <c r="AA88">
        <v>68</v>
      </c>
      <c r="AB88">
        <v>16</v>
      </c>
      <c r="AC88">
        <v>2</v>
      </c>
      <c r="AD88">
        <v>5</v>
      </c>
      <c r="AE88" s="7">
        <f>AA88-AB88-AC88-AD88</f>
        <v>45</v>
      </c>
      <c r="AF88">
        <v>30</v>
      </c>
      <c r="AG88">
        <v>29</v>
      </c>
      <c r="AH88">
        <v>32</v>
      </c>
      <c r="AI88">
        <v>7</v>
      </c>
      <c r="AJ88" s="9">
        <f>AA88/Y88</f>
        <v>0.2857142857142857</v>
      </c>
      <c r="AK88" s="9">
        <f>(AA88+AG88)/(Y88+AG88)</f>
        <v>0.36329588014981273</v>
      </c>
      <c r="AL88" s="9">
        <f>(AE88+(AB88*2)+(AC88*3)+(AD88*4))/Y88</f>
        <v>0.4327731092436975</v>
      </c>
      <c r="AM88" s="10">
        <f>AK88+AL88</f>
        <v>0.7960689893935102</v>
      </c>
      <c r="AN88" t="str">
        <f>C88</f>
        <v>Lucroy</v>
      </c>
      <c r="AO88" t="str">
        <f>B88</f>
        <v>Jonathan</v>
      </c>
      <c r="AP88" t="str">
        <f>D88</f>
        <v>MIL</v>
      </c>
      <c r="AQ88">
        <v>88</v>
      </c>
      <c r="AR88">
        <v>340</v>
      </c>
      <c r="AS88">
        <v>45</v>
      </c>
      <c r="AT88">
        <v>107</v>
      </c>
      <c r="AU88">
        <v>32</v>
      </c>
      <c r="AV88">
        <v>1</v>
      </c>
      <c r="AW88">
        <v>9</v>
      </c>
      <c r="AX88" s="7">
        <f>AT88-AU88-AV88-AW88</f>
        <v>65</v>
      </c>
      <c r="AY88">
        <v>44</v>
      </c>
      <c r="AZ88">
        <v>39</v>
      </c>
      <c r="BA88">
        <v>42</v>
      </c>
      <c r="BB88">
        <v>3</v>
      </c>
      <c r="BC88" s="9">
        <f>AT88/AR88</f>
        <v>0.31470588235294117</v>
      </c>
      <c r="BD88" s="9">
        <f>(AT88+AZ88)/(AR88+AZ88)</f>
        <v>0.38522427440633245</v>
      </c>
      <c r="BE88" s="9">
        <f>(AX88+(AU88*2)+(AV88*3)+(AW88*4))/AR88</f>
        <v>0.49411764705882355</v>
      </c>
      <c r="BF88" s="10">
        <f>BD88+BE88</f>
        <v>0.879341921465156</v>
      </c>
    </row>
    <row r="89" spans="1:58" ht="12.75">
      <c r="A89" s="1" t="s">
        <v>34</v>
      </c>
      <c r="B89" t="s">
        <v>207</v>
      </c>
      <c r="C89" t="s">
        <v>208</v>
      </c>
      <c r="D89" t="s">
        <v>104</v>
      </c>
      <c r="E89" s="7">
        <f>X89+AQ89</f>
        <v>160</v>
      </c>
      <c r="F89" s="7">
        <f>Y89+AR89</f>
        <v>645</v>
      </c>
      <c r="G89" s="7">
        <f>Z89+AS89</f>
        <v>79</v>
      </c>
      <c r="H89" s="7">
        <f>AA89+AT89</f>
        <v>177</v>
      </c>
      <c r="I89" s="7">
        <f>AB89+AU89</f>
        <v>25</v>
      </c>
      <c r="J89" s="7">
        <f>AC89+AV89</f>
        <v>1</v>
      </c>
      <c r="K89" s="2">
        <f>AD89+AW89</f>
        <v>9</v>
      </c>
      <c r="L89" s="7">
        <f>H89-I89-J89-K89</f>
        <v>142</v>
      </c>
      <c r="M89" s="7">
        <f>AF89+AY89</f>
        <v>48</v>
      </c>
      <c r="N89" s="7">
        <f>AG89+AZ89</f>
        <v>63</v>
      </c>
      <c r="O89" s="7">
        <f>AH89+BA89</f>
        <v>82</v>
      </c>
      <c r="P89" s="7">
        <f>AI89+BB89</f>
        <v>5</v>
      </c>
      <c r="Q89" s="8">
        <f>H89/F89</f>
        <v>0.2744186046511628</v>
      </c>
      <c r="R89" s="9">
        <f>(H89+N89)/(F89+N89)</f>
        <v>0.3389830508474576</v>
      </c>
      <c r="S89" s="9">
        <f>(L89+(I89*2)+(J89*3)+(K89*4))/F89</f>
        <v>0.3581395348837209</v>
      </c>
      <c r="T89" s="10">
        <f>R89+S89</f>
        <v>0.6971225857311785</v>
      </c>
      <c r="U89" t="str">
        <f>C89</f>
        <v>Markakis</v>
      </c>
      <c r="V89" t="str">
        <f>B89</f>
        <v>Nick</v>
      </c>
      <c r="W89" t="str">
        <f>D89</f>
        <v>BAL</v>
      </c>
      <c r="X89">
        <v>66</v>
      </c>
      <c r="Y89">
        <v>253</v>
      </c>
      <c r="Z89">
        <v>34</v>
      </c>
      <c r="AA89">
        <v>64</v>
      </c>
      <c r="AB89">
        <v>6</v>
      </c>
      <c r="AC89">
        <v>0</v>
      </c>
      <c r="AD89">
        <v>2</v>
      </c>
      <c r="AE89" s="7">
        <f>AA89-AB89-AC89-AD89</f>
        <v>56</v>
      </c>
      <c r="AF89">
        <v>16</v>
      </c>
      <c r="AG89">
        <v>26</v>
      </c>
      <c r="AH89">
        <v>35</v>
      </c>
      <c r="AI89">
        <v>1</v>
      </c>
      <c r="AJ89" s="9">
        <f>AA89/Y89</f>
        <v>0.25296442687747034</v>
      </c>
      <c r="AK89" s="9">
        <f>(AA89+AG89)/(Y89+AG89)</f>
        <v>0.3225806451612903</v>
      </c>
      <c r="AL89" s="9">
        <f>(AE89+(AB89*2)+(AC89*3)+(AD89*4))/Y89</f>
        <v>0.30039525691699603</v>
      </c>
      <c r="AM89" s="10">
        <f>AK89+AL89</f>
        <v>0.6229759020782863</v>
      </c>
      <c r="AN89" t="str">
        <f>C89</f>
        <v>Markakis</v>
      </c>
      <c r="AO89" t="str">
        <f>B89</f>
        <v>Nick</v>
      </c>
      <c r="AP89" t="str">
        <f>D89</f>
        <v>BAL</v>
      </c>
      <c r="AQ89">
        <v>94</v>
      </c>
      <c r="AR89">
        <v>392</v>
      </c>
      <c r="AS89">
        <v>45</v>
      </c>
      <c r="AT89">
        <v>113</v>
      </c>
      <c r="AU89">
        <v>19</v>
      </c>
      <c r="AV89">
        <v>1</v>
      </c>
      <c r="AW89">
        <v>7</v>
      </c>
      <c r="AX89" s="7">
        <f>AT89-AU89-AV89-AW89</f>
        <v>86</v>
      </c>
      <c r="AY89">
        <v>32</v>
      </c>
      <c r="AZ89">
        <v>37</v>
      </c>
      <c r="BA89">
        <v>47</v>
      </c>
      <c r="BB89">
        <v>4</v>
      </c>
      <c r="BC89" s="9">
        <f>AT89/AR89</f>
        <v>0.288265306122449</v>
      </c>
      <c r="BD89" s="9">
        <f>(AT89+AZ89)/(AR89+AZ89)</f>
        <v>0.34965034965034963</v>
      </c>
      <c r="BE89" s="9">
        <f>(AX89+(AU89*2)+(AV89*3)+(AW89*4))/AR89</f>
        <v>0.39540816326530615</v>
      </c>
      <c r="BF89" s="10">
        <f>BD89+BE89</f>
        <v>0.7450585129156557</v>
      </c>
    </row>
    <row r="90" spans="1:58" ht="12.75">
      <c r="A90" s="1" t="s">
        <v>34</v>
      </c>
      <c r="B90" t="s">
        <v>209</v>
      </c>
      <c r="C90" t="s">
        <v>210</v>
      </c>
      <c r="D90" t="s">
        <v>33</v>
      </c>
      <c r="E90" s="7">
        <f>X90+AQ90</f>
        <v>156</v>
      </c>
      <c r="F90" s="7">
        <f>Y90+AR90</f>
        <v>522</v>
      </c>
      <c r="G90" s="7">
        <f>Z90+AS90</f>
        <v>68</v>
      </c>
      <c r="H90" s="7">
        <f>AA90+AT90</f>
        <v>133</v>
      </c>
      <c r="I90" s="7">
        <f>AB90+AU90</f>
        <v>24</v>
      </c>
      <c r="J90" s="7">
        <f>AC90+AV90</f>
        <v>5</v>
      </c>
      <c r="K90" s="2">
        <f>AD90+AW90</f>
        <v>8</v>
      </c>
      <c r="L90" s="7">
        <f>H90-I90-J90-K90</f>
        <v>96</v>
      </c>
      <c r="M90" s="7">
        <f>AF90+AY90</f>
        <v>61</v>
      </c>
      <c r="N90" s="7">
        <f>AG90+AZ90</f>
        <v>36</v>
      </c>
      <c r="O90" s="7">
        <f>AH90+BA90</f>
        <v>125</v>
      </c>
      <c r="P90" s="7">
        <f>AI90+BB90</f>
        <v>35</v>
      </c>
      <c r="Q90" s="8">
        <f>H90/F90</f>
        <v>0.2547892720306513</v>
      </c>
      <c r="R90" s="9">
        <f>(H90+N90)/(F90+N90)</f>
        <v>0.30286738351254483</v>
      </c>
      <c r="S90" s="9">
        <f>(L90+(I90*2)+(J90*3)+(K90*4))/F90</f>
        <v>0.36590038314176243</v>
      </c>
      <c r="T90" s="10">
        <f>R90+S90</f>
        <v>0.6687677666543073</v>
      </c>
      <c r="U90" t="str">
        <f>C90</f>
        <v>Martin</v>
      </c>
      <c r="V90" t="str">
        <f>B90</f>
        <v>Leonis</v>
      </c>
      <c r="W90" t="str">
        <f>D90</f>
        <v>TEX</v>
      </c>
      <c r="X90">
        <v>65</v>
      </c>
      <c r="Y90">
        <v>227</v>
      </c>
      <c r="Z90">
        <v>29</v>
      </c>
      <c r="AA90">
        <v>54</v>
      </c>
      <c r="AB90">
        <v>14</v>
      </c>
      <c r="AC90">
        <v>1</v>
      </c>
      <c r="AD90">
        <v>3</v>
      </c>
      <c r="AE90" s="7">
        <f>AA90-AB90-AC90-AD90</f>
        <v>36</v>
      </c>
      <c r="AF90">
        <v>33</v>
      </c>
      <c r="AG90">
        <v>11</v>
      </c>
      <c r="AH90">
        <v>53</v>
      </c>
      <c r="AI90">
        <v>17</v>
      </c>
      <c r="AJ90" s="9">
        <f>AA90/Y90</f>
        <v>0.23788546255506607</v>
      </c>
      <c r="AK90" s="9">
        <f>(AA90+AG90)/(Y90+AG90)</f>
        <v>0.27310924369747897</v>
      </c>
      <c r="AL90" s="9">
        <f>(AE90+(AB90*2)+(AC90*3)+(AD90*4))/Y90</f>
        <v>0.34801762114537443</v>
      </c>
      <c r="AM90" s="10">
        <f>AK90+AL90</f>
        <v>0.6211268648428534</v>
      </c>
      <c r="AN90" t="str">
        <f>C90</f>
        <v>Martin</v>
      </c>
      <c r="AO90" t="str">
        <f>B90</f>
        <v>Leonis</v>
      </c>
      <c r="AP90" t="str">
        <f>D90</f>
        <v>TEX</v>
      </c>
      <c r="AQ90">
        <v>91</v>
      </c>
      <c r="AR90">
        <v>295</v>
      </c>
      <c r="AS90">
        <v>39</v>
      </c>
      <c r="AT90">
        <v>79</v>
      </c>
      <c r="AU90">
        <v>10</v>
      </c>
      <c r="AV90">
        <v>4</v>
      </c>
      <c r="AW90">
        <v>5</v>
      </c>
      <c r="AX90" s="7">
        <f>AT90-AU90-AV90-AW90</f>
        <v>60</v>
      </c>
      <c r="AY90">
        <v>28</v>
      </c>
      <c r="AZ90">
        <v>25</v>
      </c>
      <c r="BA90">
        <v>72</v>
      </c>
      <c r="BB90">
        <v>18</v>
      </c>
      <c r="BC90" s="9">
        <f>AT90/AR90</f>
        <v>0.2677966101694915</v>
      </c>
      <c r="BD90" s="9">
        <f>(AT90+AZ90)/(AR90+AZ90)</f>
        <v>0.325</v>
      </c>
      <c r="BE90" s="9">
        <f>(AX90+(AU90*2)+(AV90*3)+(AW90*4))/AR90</f>
        <v>0.37966101694915255</v>
      </c>
      <c r="BF90" s="10">
        <f>BD90+BE90</f>
        <v>0.7046610169491525</v>
      </c>
    </row>
    <row r="91" spans="1:58" ht="12.75">
      <c r="A91" s="1" t="s">
        <v>64</v>
      </c>
      <c r="B91" t="s">
        <v>211</v>
      </c>
      <c r="C91" t="s">
        <v>212</v>
      </c>
      <c r="D91" t="s">
        <v>73</v>
      </c>
      <c r="E91" s="7">
        <f>X91+AQ91</f>
        <v>146</v>
      </c>
      <c r="F91" s="7">
        <f>Y91+AR91</f>
        <v>554</v>
      </c>
      <c r="G91" s="7">
        <f>Z91+AS91</f>
        <v>74</v>
      </c>
      <c r="H91" s="7">
        <f>AA91+AT91</f>
        <v>190</v>
      </c>
      <c r="I91" s="7">
        <f>AB91+AU91</f>
        <v>36</v>
      </c>
      <c r="J91" s="7">
        <f>AC91+AV91</f>
        <v>0</v>
      </c>
      <c r="K91" s="2">
        <f>AD91+AW91</f>
        <v>27</v>
      </c>
      <c r="L91" s="7">
        <f>H91-I91-J91-K91</f>
        <v>127</v>
      </c>
      <c r="M91" s="7">
        <f>AF91+AY91</f>
        <v>88</v>
      </c>
      <c r="N91" s="7">
        <f>AG91+AZ91</f>
        <v>55</v>
      </c>
      <c r="O91" s="7">
        <f>AH91+BA91</f>
        <v>41</v>
      </c>
      <c r="P91" s="7">
        <f>AI91+BB91</f>
        <v>2</v>
      </c>
      <c r="Q91" s="8">
        <f>H91/F91</f>
        <v>0.34296028880866425</v>
      </c>
      <c r="R91" s="9">
        <f>(H91+N91)/(F91+N91)</f>
        <v>0.40229885057471265</v>
      </c>
      <c r="S91" s="9">
        <f>(L91+(I91*2)+(J91*3)+(K91*4))/F91</f>
        <v>0.5541516245487365</v>
      </c>
      <c r="T91" s="10">
        <f>R91+S91</f>
        <v>0.956450475123449</v>
      </c>
      <c r="U91" t="str">
        <f>C91</f>
        <v>Martinez</v>
      </c>
      <c r="V91" t="str">
        <f>B91</f>
        <v>Victor</v>
      </c>
      <c r="W91" t="str">
        <f>D91</f>
        <v>DET</v>
      </c>
      <c r="X91">
        <v>66</v>
      </c>
      <c r="Y91">
        <v>252</v>
      </c>
      <c r="Z91">
        <v>29</v>
      </c>
      <c r="AA91">
        <v>91</v>
      </c>
      <c r="AB91">
        <v>17</v>
      </c>
      <c r="AC91">
        <v>0</v>
      </c>
      <c r="AD91">
        <v>6</v>
      </c>
      <c r="AE91" s="7">
        <f>AA91-AB91-AC91-AD91</f>
        <v>68</v>
      </c>
      <c r="AF91">
        <v>33</v>
      </c>
      <c r="AG91">
        <v>22</v>
      </c>
      <c r="AH91">
        <v>18</v>
      </c>
      <c r="AI91">
        <v>0</v>
      </c>
      <c r="AJ91" s="9">
        <f>AA91/Y91</f>
        <v>0.3611111111111111</v>
      </c>
      <c r="AK91" s="9">
        <f>(AA91+AG91)/(Y91+AG91)</f>
        <v>0.4124087591240876</v>
      </c>
      <c r="AL91" s="9">
        <f>(AE91+(AB91*2)+(AC91*3)+(AD91*4))/Y91</f>
        <v>0.5</v>
      </c>
      <c r="AM91" s="10">
        <f>AK91+AL91</f>
        <v>0.9124087591240876</v>
      </c>
      <c r="AN91" t="str">
        <f>C91</f>
        <v>Martinez</v>
      </c>
      <c r="AO91" t="str">
        <f>B91</f>
        <v>Victor</v>
      </c>
      <c r="AP91" t="str">
        <f>D91</f>
        <v>DET</v>
      </c>
      <c r="AQ91">
        <v>80</v>
      </c>
      <c r="AR91">
        <v>302</v>
      </c>
      <c r="AS91">
        <v>45</v>
      </c>
      <c r="AT91">
        <v>99</v>
      </c>
      <c r="AU91">
        <v>19</v>
      </c>
      <c r="AV91">
        <v>0</v>
      </c>
      <c r="AW91">
        <v>21</v>
      </c>
      <c r="AX91" s="7">
        <f>AT91-AU91-AV91-AW91</f>
        <v>59</v>
      </c>
      <c r="AY91">
        <v>55</v>
      </c>
      <c r="AZ91">
        <v>33</v>
      </c>
      <c r="BA91">
        <v>23</v>
      </c>
      <c r="BB91">
        <v>2</v>
      </c>
      <c r="BC91" s="9">
        <f>AT91/AR91</f>
        <v>0.32781456953642385</v>
      </c>
      <c r="BD91" s="9">
        <f>(AT91+AZ91)/(AR91+AZ91)</f>
        <v>0.3940298507462687</v>
      </c>
      <c r="BE91" s="9">
        <f>(AX91+(AU91*2)+(AV91*3)+(AW91*4))/AR91</f>
        <v>0.5993377483443708</v>
      </c>
      <c r="BF91" s="10">
        <f>BD91+BE91</f>
        <v>0.9933675990906394</v>
      </c>
    </row>
    <row r="92" spans="1:58" ht="12.75">
      <c r="A92" s="1" t="s">
        <v>34</v>
      </c>
      <c r="B92" t="s">
        <v>213</v>
      </c>
      <c r="C92" t="s">
        <v>212</v>
      </c>
      <c r="D92" t="s">
        <v>214</v>
      </c>
      <c r="E92" s="7">
        <f>X92+AQ92</f>
        <v>69</v>
      </c>
      <c r="F92" s="7">
        <f>Y92+AR92</f>
        <v>230</v>
      </c>
      <c r="G92" s="7">
        <f>Z92+AS92</f>
        <v>30</v>
      </c>
      <c r="H92" s="7">
        <f>AA92+AT92</f>
        <v>74</v>
      </c>
      <c r="I92" s="7">
        <f>AB92+AU92</f>
        <v>20</v>
      </c>
      <c r="J92" s="7">
        <f>AC92+AV92</f>
        <v>1</v>
      </c>
      <c r="K92" s="2">
        <f>AD92+AW92</f>
        <v>13</v>
      </c>
      <c r="L92" s="7">
        <f>H92-I92-J92-K92</f>
        <v>40</v>
      </c>
      <c r="M92" s="7">
        <f>AF92+AY92</f>
        <v>44</v>
      </c>
      <c r="N92" s="7">
        <f>AG92+AZ92</f>
        <v>12</v>
      </c>
      <c r="O92" s="7">
        <f>AH92+BA92</f>
        <v>61</v>
      </c>
      <c r="P92" s="7">
        <f>AI92+BB92</f>
        <v>2</v>
      </c>
      <c r="Q92" s="8">
        <f>H92/F92</f>
        <v>0.3217391304347826</v>
      </c>
      <c r="R92" s="9">
        <f>(H92+N92)/(F92+N92)</f>
        <v>0.35537190082644626</v>
      </c>
      <c r="S92" s="9">
        <f>(L92+(I92*2)+(J92*3)+(K92*4))/F92</f>
        <v>0.5869565217391305</v>
      </c>
      <c r="T92" s="10">
        <f>R92+S92</f>
        <v>0.9423284225655768</v>
      </c>
      <c r="U92" t="str">
        <f>C92</f>
        <v>Martinez</v>
      </c>
      <c r="V92" t="str">
        <f>B92</f>
        <v>JD</v>
      </c>
      <c r="W92" t="str">
        <f>D92</f>
        <v>HOU / DET</v>
      </c>
      <c r="X92">
        <v>14</v>
      </c>
      <c r="Y92">
        <v>42</v>
      </c>
      <c r="Z92">
        <v>3</v>
      </c>
      <c r="AA92">
        <v>9</v>
      </c>
      <c r="AB92">
        <v>3</v>
      </c>
      <c r="AC92">
        <v>0</v>
      </c>
      <c r="AD92">
        <v>0</v>
      </c>
      <c r="AE92" s="7">
        <f>AA92-AB92-AC92-AD92</f>
        <v>6</v>
      </c>
      <c r="AF92">
        <v>1</v>
      </c>
      <c r="AG92">
        <v>0</v>
      </c>
      <c r="AH92">
        <v>13</v>
      </c>
      <c r="AI92">
        <v>0</v>
      </c>
      <c r="AJ92" s="9">
        <f>AA92/Y92</f>
        <v>0.21428571428571427</v>
      </c>
      <c r="AK92" s="9">
        <f>(AA92+AG92)/(Y92+AG92)</f>
        <v>0.21428571428571427</v>
      </c>
      <c r="AL92" s="9">
        <f>(AE92+(AB92*2)+(AC92*3)+(AD92*4))/Y92</f>
        <v>0.2857142857142857</v>
      </c>
      <c r="AM92" s="10">
        <f>AK92+AL92</f>
        <v>0.5</v>
      </c>
      <c r="AN92" t="str">
        <f>C92</f>
        <v>Martinez</v>
      </c>
      <c r="AO92" t="str">
        <f>B92</f>
        <v>JD</v>
      </c>
      <c r="AP92" t="str">
        <f>D92</f>
        <v>HOU / DET</v>
      </c>
      <c r="AQ92">
        <v>55</v>
      </c>
      <c r="AR92">
        <v>188</v>
      </c>
      <c r="AS92">
        <v>27</v>
      </c>
      <c r="AT92">
        <v>65</v>
      </c>
      <c r="AU92">
        <v>17</v>
      </c>
      <c r="AV92">
        <v>1</v>
      </c>
      <c r="AW92">
        <v>13</v>
      </c>
      <c r="AX92" s="7">
        <f>AT92-AU92-AV92-AW92</f>
        <v>34</v>
      </c>
      <c r="AY92">
        <v>43</v>
      </c>
      <c r="AZ92">
        <v>12</v>
      </c>
      <c r="BA92">
        <v>48</v>
      </c>
      <c r="BB92">
        <v>2</v>
      </c>
      <c r="BC92" s="9">
        <f>AT92/AR92</f>
        <v>0.34574468085106386</v>
      </c>
      <c r="BD92" s="9">
        <f>(AT92+AZ92)/(AR92+AZ92)</f>
        <v>0.385</v>
      </c>
      <c r="BE92" s="9">
        <f>(AX92+(AU92*2)+(AV92*3)+(AW92*4))/AR92</f>
        <v>0.6542553191489362</v>
      </c>
      <c r="BF92" s="10">
        <f>BD92+BE92</f>
        <v>1.0392553191489362</v>
      </c>
    </row>
    <row r="93" spans="1:58" ht="12.75">
      <c r="A93" s="1" t="s">
        <v>34</v>
      </c>
      <c r="B93" t="s">
        <v>215</v>
      </c>
      <c r="C93" t="s">
        <v>216</v>
      </c>
      <c r="D93" t="s">
        <v>29</v>
      </c>
      <c r="E93" s="7">
        <f>X93+AQ93</f>
        <v>160</v>
      </c>
      <c r="F93" s="7">
        <f>Y93+AR93</f>
        <v>594</v>
      </c>
      <c r="G93" s="7">
        <f>Z93+AS93</f>
        <v>98</v>
      </c>
      <c r="H93" s="7">
        <f>AA93+AT93</f>
        <v>196</v>
      </c>
      <c r="I93" s="7">
        <f>AB93+AU93</f>
        <v>40</v>
      </c>
      <c r="J93" s="7">
        <f>AC93+AV93</f>
        <v>9</v>
      </c>
      <c r="K93" s="2">
        <f>AD93+AW93</f>
        <v>28</v>
      </c>
      <c r="L93" s="7">
        <f>H93-I93-J93-K93</f>
        <v>119</v>
      </c>
      <c r="M93" s="7">
        <f>AF93+AY93</f>
        <v>96</v>
      </c>
      <c r="N93" s="7">
        <f>AG93+AZ93</f>
        <v>99</v>
      </c>
      <c r="O93" s="7">
        <f>AH93+BA93</f>
        <v>120</v>
      </c>
      <c r="P93" s="7">
        <f>AI93+BB93</f>
        <v>22</v>
      </c>
      <c r="Q93" s="8">
        <f>H93/F93</f>
        <v>0.32996632996632996</v>
      </c>
      <c r="R93" s="9">
        <f>(H93+N93)/(F93+N93)</f>
        <v>0.42568542568542567</v>
      </c>
      <c r="S93" s="9">
        <f>(L93+(I93*2)+(J93*3)+(K93*4))/F93</f>
        <v>0.569023569023569</v>
      </c>
      <c r="T93" s="10">
        <f>R93+S93</f>
        <v>0.9947089947089947</v>
      </c>
      <c r="U93" t="str">
        <f>C93</f>
        <v>McCutchen</v>
      </c>
      <c r="V93" t="str">
        <f>B93</f>
        <v>Andrew</v>
      </c>
      <c r="W93" t="str">
        <f>D93</f>
        <v>PIT</v>
      </c>
      <c r="X93">
        <v>67</v>
      </c>
      <c r="Y93">
        <v>239</v>
      </c>
      <c r="Z93">
        <v>41</v>
      </c>
      <c r="AA93">
        <v>81</v>
      </c>
      <c r="AB93">
        <v>12</v>
      </c>
      <c r="AC93">
        <v>4</v>
      </c>
      <c r="AD93">
        <v>11</v>
      </c>
      <c r="AE93" s="7">
        <f>AA93-AB93-AC93-AD93</f>
        <v>54</v>
      </c>
      <c r="AF93">
        <v>35</v>
      </c>
      <c r="AG93">
        <v>41</v>
      </c>
      <c r="AH93">
        <v>46</v>
      </c>
      <c r="AI93">
        <v>7</v>
      </c>
      <c r="AJ93" s="9">
        <f>AA93/Y93</f>
        <v>0.3389121338912134</v>
      </c>
      <c r="AK93" s="9">
        <f>(AA93+AG93)/(Y93+AG93)</f>
        <v>0.4357142857142857</v>
      </c>
      <c r="AL93" s="9">
        <f>(AE93+(AB93*2)+(AC93*3)+(AD93*4))/Y93</f>
        <v>0.5606694560669456</v>
      </c>
      <c r="AM93" s="10">
        <f>AK93+AL93</f>
        <v>0.9963837417812313</v>
      </c>
      <c r="AN93" t="str">
        <f>C93</f>
        <v>McCutchen</v>
      </c>
      <c r="AO93" t="str">
        <f>B93</f>
        <v>Andrew</v>
      </c>
      <c r="AP93" t="str">
        <f>D93</f>
        <v>PIT</v>
      </c>
      <c r="AQ93">
        <v>93</v>
      </c>
      <c r="AR93">
        <v>355</v>
      </c>
      <c r="AS93">
        <v>57</v>
      </c>
      <c r="AT93">
        <v>115</v>
      </c>
      <c r="AU93">
        <v>28</v>
      </c>
      <c r="AV93">
        <v>5</v>
      </c>
      <c r="AW93">
        <v>17</v>
      </c>
      <c r="AX93" s="7">
        <f>AT93-AU93-AV93-AW93</f>
        <v>65</v>
      </c>
      <c r="AY93">
        <v>61</v>
      </c>
      <c r="AZ93">
        <v>58</v>
      </c>
      <c r="BA93">
        <v>74</v>
      </c>
      <c r="BB93">
        <v>15</v>
      </c>
      <c r="BC93" s="9">
        <f>AT93/AR93</f>
        <v>0.323943661971831</v>
      </c>
      <c r="BD93" s="9">
        <f>(AT93+AZ93)/(AR93+AZ93)</f>
        <v>0.4188861985472155</v>
      </c>
      <c r="BE93" s="9">
        <f>(AX93+(AU93*2)+(AV93*3)+(AW93*4))/AR93</f>
        <v>0.5746478873239437</v>
      </c>
      <c r="BF93" s="10">
        <f>BD93+BE93</f>
        <v>0.9935340858711592</v>
      </c>
    </row>
    <row r="94" spans="1:58" ht="12.75">
      <c r="A94" s="1" t="s">
        <v>8</v>
      </c>
      <c r="B94" t="s">
        <v>217</v>
      </c>
      <c r="C94" t="s">
        <v>218</v>
      </c>
      <c r="D94" t="s">
        <v>191</v>
      </c>
      <c r="E94" s="7">
        <f>X94+AQ94</f>
        <v>93</v>
      </c>
      <c r="F94" s="7">
        <f>Y94+AR94</f>
        <v>361</v>
      </c>
      <c r="G94" s="7">
        <f>Z94+AS94</f>
        <v>37</v>
      </c>
      <c r="H94" s="7">
        <f>AA94+AT94</f>
        <v>115</v>
      </c>
      <c r="I94" s="7">
        <f>AB94+AU94</f>
        <v>21</v>
      </c>
      <c r="J94" s="7">
        <f>AC94+AV94</f>
        <v>1</v>
      </c>
      <c r="K94" s="2">
        <f>AD94+AW94</f>
        <v>1</v>
      </c>
      <c r="L94" s="7">
        <f>H94-I94-J94-K94</f>
        <v>92</v>
      </c>
      <c r="M94" s="7">
        <f>AF94+AY94</f>
        <v>53</v>
      </c>
      <c r="N94" s="7">
        <f>AG94+AZ94</f>
        <v>42</v>
      </c>
      <c r="O94" s="7">
        <f>AH94+BA94</f>
        <v>55</v>
      </c>
      <c r="P94" s="7">
        <f>AI94+BB94</f>
        <v>1</v>
      </c>
      <c r="Q94" s="8">
        <f>H94/F94</f>
        <v>0.3185595567867036</v>
      </c>
      <c r="R94" s="9">
        <f>(H94+N94)/(F94+N94)</f>
        <v>0.38957816377171217</v>
      </c>
      <c r="S94" s="9">
        <f>(L94+(I94*2)+(J94*3)+(K94*4))/F94</f>
        <v>0.39058171745152354</v>
      </c>
      <c r="T94" s="10">
        <f>R94+S94</f>
        <v>0.7801598812232358</v>
      </c>
      <c r="U94" t="str">
        <f>C94</f>
        <v>McGehee</v>
      </c>
      <c r="V94" t="str">
        <f>B94</f>
        <v>Casey</v>
      </c>
      <c r="W94" t="str">
        <f>D94</f>
        <v>MIA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s="7">
        <f>AA94-AB94-AC94-AD94</f>
        <v>0</v>
      </c>
      <c r="AF94">
        <v>0</v>
      </c>
      <c r="AG94">
        <v>0</v>
      </c>
      <c r="AH94">
        <v>0</v>
      </c>
      <c r="AI94">
        <v>0</v>
      </c>
      <c r="AJ94" s="9" t="e">
        <f>AA94/Y94</f>
        <v>#DIV/0!</v>
      </c>
      <c r="AK94" s="9" t="e">
        <f>(AA94+AG94)/(Y94+AG94)</f>
        <v>#DIV/0!</v>
      </c>
      <c r="AL94" s="9" t="e">
        <f>(AE94+(AB94*2)+(AC94*3)+(AD94*4))/Y94</f>
        <v>#DIV/0!</v>
      </c>
      <c r="AM94" s="10" t="e">
        <f>AK94+AL94</f>
        <v>#DIV/0!</v>
      </c>
      <c r="AN94" t="str">
        <f>C94</f>
        <v>McGehee</v>
      </c>
      <c r="AO94" t="str">
        <f>B94</f>
        <v>Casey</v>
      </c>
      <c r="AP94" t="str">
        <f>D94</f>
        <v>MIA</v>
      </c>
      <c r="AQ94">
        <v>93</v>
      </c>
      <c r="AR94">
        <v>361</v>
      </c>
      <c r="AS94">
        <v>37</v>
      </c>
      <c r="AT94">
        <v>115</v>
      </c>
      <c r="AU94">
        <v>21</v>
      </c>
      <c r="AV94">
        <v>1</v>
      </c>
      <c r="AW94">
        <v>1</v>
      </c>
      <c r="AX94" s="7">
        <f>AT94-AU94-AV94-AW94</f>
        <v>92</v>
      </c>
      <c r="AY94">
        <v>53</v>
      </c>
      <c r="AZ94">
        <v>42</v>
      </c>
      <c r="BA94">
        <v>55</v>
      </c>
      <c r="BB94">
        <v>1</v>
      </c>
      <c r="BC94" s="9">
        <f>AT94/AR94</f>
        <v>0.3185595567867036</v>
      </c>
      <c r="BD94" s="9">
        <f>(AT94+AZ94)/(AR94+AZ94)</f>
        <v>0.38957816377171217</v>
      </c>
      <c r="BE94" s="9">
        <f>(AX94+(AU94*2)+(AV94*3)+(AW94*4))/AR94</f>
        <v>0.39058171745152354</v>
      </c>
      <c r="BF94" s="10">
        <f>BD94+BE94</f>
        <v>0.7801598812232358</v>
      </c>
    </row>
    <row r="95" spans="1:58" ht="12.75">
      <c r="A95" s="1" t="s">
        <v>150</v>
      </c>
      <c r="B95" t="s">
        <v>219</v>
      </c>
      <c r="C95" t="s">
        <v>220</v>
      </c>
      <c r="D95" t="s">
        <v>63</v>
      </c>
      <c r="E95" s="7">
        <f>X95+AQ95</f>
        <v>109</v>
      </c>
      <c r="F95" s="7">
        <f>Y95+AR95</f>
        <v>359</v>
      </c>
      <c r="G95" s="7">
        <f>Z95+AS95</f>
        <v>47</v>
      </c>
      <c r="H95" s="7">
        <f>AA95+AT95</f>
        <v>100</v>
      </c>
      <c r="I95" s="7">
        <f>AB95+AU95</f>
        <v>21</v>
      </c>
      <c r="J95" s="7">
        <f>AC95+AV95</f>
        <v>0</v>
      </c>
      <c r="K95" s="2">
        <f>AD95+AW95</f>
        <v>21</v>
      </c>
      <c r="L95" s="7">
        <f>H95-I95-J95-K95</f>
        <v>58</v>
      </c>
      <c r="M95" s="7">
        <f>AF95+AY95</f>
        <v>67</v>
      </c>
      <c r="N95" s="7">
        <f>AG95+AZ95</f>
        <v>23</v>
      </c>
      <c r="O95" s="7">
        <f>AH95+BA95</f>
        <v>77</v>
      </c>
      <c r="P95" s="7">
        <f>AI95+BB95</f>
        <v>1</v>
      </c>
      <c r="Q95" s="8">
        <f>H95/F95</f>
        <v>0.2785515320334262</v>
      </c>
      <c r="R95" s="9">
        <f>(H95+N95)/(F95+N95)</f>
        <v>0.3219895287958115</v>
      </c>
      <c r="S95" s="9">
        <f>(L95+(I95*2)+(J95*3)+(K95*4))/F95</f>
        <v>0.5125348189415042</v>
      </c>
      <c r="T95" s="10">
        <f>R95+S95</f>
        <v>0.8345243477373157</v>
      </c>
      <c r="U95" t="str">
        <f>C95</f>
        <v>Mesoraco</v>
      </c>
      <c r="V95" t="str">
        <f>B95</f>
        <v>Devin</v>
      </c>
      <c r="W95" t="str">
        <f>D95</f>
        <v>CIN</v>
      </c>
      <c r="X95">
        <v>49</v>
      </c>
      <c r="Y95">
        <v>152</v>
      </c>
      <c r="Z95">
        <v>15</v>
      </c>
      <c r="AA95">
        <v>37</v>
      </c>
      <c r="AB95">
        <v>6</v>
      </c>
      <c r="AC95">
        <v>0</v>
      </c>
      <c r="AD95">
        <v>5</v>
      </c>
      <c r="AE95" s="7">
        <f>AA95-AB95-AC95-AD95</f>
        <v>26</v>
      </c>
      <c r="AF95">
        <v>22</v>
      </c>
      <c r="AG95">
        <v>4</v>
      </c>
      <c r="AH95">
        <v>23</v>
      </c>
      <c r="AI95">
        <v>0</v>
      </c>
      <c r="AJ95" s="9">
        <f>AA95/Y95</f>
        <v>0.24342105263157895</v>
      </c>
      <c r="AK95" s="9">
        <f>(AA95+AG95)/(Y95+AG95)</f>
        <v>0.26282051282051283</v>
      </c>
      <c r="AL95" s="9">
        <f>(AE95+(AB95*2)+(AC95*3)+(AD95*4))/Y95</f>
        <v>0.3815789473684211</v>
      </c>
      <c r="AM95" s="10">
        <f>AK95+AL95</f>
        <v>0.6443994601889339</v>
      </c>
      <c r="AN95" t="str">
        <f>C95</f>
        <v>Mesoraco</v>
      </c>
      <c r="AO95" t="str">
        <f>B95</f>
        <v>Devin</v>
      </c>
      <c r="AP95" t="str">
        <f>D95</f>
        <v>CIN</v>
      </c>
      <c r="AQ95">
        <v>60</v>
      </c>
      <c r="AR95">
        <v>207</v>
      </c>
      <c r="AS95">
        <v>32</v>
      </c>
      <c r="AT95">
        <v>63</v>
      </c>
      <c r="AU95">
        <v>15</v>
      </c>
      <c r="AV95">
        <v>0</v>
      </c>
      <c r="AW95">
        <v>16</v>
      </c>
      <c r="AX95" s="7">
        <f>AT95-AU95-AV95-AW95</f>
        <v>32</v>
      </c>
      <c r="AY95">
        <v>45</v>
      </c>
      <c r="AZ95">
        <v>19</v>
      </c>
      <c r="BA95">
        <v>54</v>
      </c>
      <c r="BB95">
        <v>1</v>
      </c>
      <c r="BC95" s="9">
        <f>AT95/AR95</f>
        <v>0.30434782608695654</v>
      </c>
      <c r="BD95" s="9">
        <f>(AT95+AZ95)/(AR95+AZ95)</f>
        <v>0.36283185840707965</v>
      </c>
      <c r="BE95" s="9">
        <f>(AX95+(AU95*2)+(AV95*3)+(AW95*4))/AR95</f>
        <v>0.6086956521739131</v>
      </c>
      <c r="BF95" s="10">
        <f>BD95+BE95</f>
        <v>0.9715275105809927</v>
      </c>
    </row>
    <row r="96" spans="1:58" ht="12.75">
      <c r="A96" s="1" t="s">
        <v>150</v>
      </c>
      <c r="B96" t="s">
        <v>221</v>
      </c>
      <c r="C96" t="s">
        <v>222</v>
      </c>
      <c r="D96" t="s">
        <v>24</v>
      </c>
      <c r="E96" s="7">
        <f>X96+AQ96</f>
        <v>132</v>
      </c>
      <c r="F96" s="7">
        <f>Y96+AR96</f>
        <v>485</v>
      </c>
      <c r="G96" s="7">
        <f>Z96+AS96</f>
        <v>58</v>
      </c>
      <c r="H96" s="7">
        <f>AA96+AT96</f>
        <v>138</v>
      </c>
      <c r="I96" s="7">
        <f>AB96+AU96</f>
        <v>33</v>
      </c>
      <c r="J96" s="7">
        <f>AC96+AV96</f>
        <v>0</v>
      </c>
      <c r="K96" s="2">
        <f>AD96+AW96</f>
        <v>12</v>
      </c>
      <c r="L96" s="7">
        <f>H96-I96-J96-K96</f>
        <v>93</v>
      </c>
      <c r="M96" s="7">
        <f>AF96+AY96</f>
        <v>61</v>
      </c>
      <c r="N96" s="7">
        <f>AG96+AZ96</f>
        <v>30</v>
      </c>
      <c r="O96" s="7">
        <f>AH96+BA96</f>
        <v>64</v>
      </c>
      <c r="P96" s="7">
        <f>AI96+BB96</f>
        <v>1</v>
      </c>
      <c r="Q96" s="8">
        <f>H96/F96</f>
        <v>0.2845360824742268</v>
      </c>
      <c r="R96" s="9">
        <f>(H96+N96)/(F96+N96)</f>
        <v>0.3262135922330097</v>
      </c>
      <c r="S96" s="9">
        <f>(L96+(I96*2)+(J96*3)+(K96*4))/F96</f>
        <v>0.4268041237113402</v>
      </c>
      <c r="T96" s="10">
        <f>R96+S96</f>
        <v>0.7530177159443499</v>
      </c>
      <c r="U96" t="str">
        <f>C96</f>
        <v>Molina</v>
      </c>
      <c r="V96" t="str">
        <f>B96</f>
        <v>Yadier</v>
      </c>
      <c r="W96" t="str">
        <f>D96</f>
        <v>STL</v>
      </c>
      <c r="X96">
        <v>49</v>
      </c>
      <c r="Y96">
        <v>182</v>
      </c>
      <c r="Z96">
        <v>28</v>
      </c>
      <c r="AA96">
        <v>51</v>
      </c>
      <c r="AB96">
        <v>17</v>
      </c>
      <c r="AC96">
        <v>0</v>
      </c>
      <c r="AD96">
        <v>5</v>
      </c>
      <c r="AE96" s="7">
        <f>AA96-AB96-AC96-AD96</f>
        <v>29</v>
      </c>
      <c r="AF96">
        <v>31</v>
      </c>
      <c r="AG96">
        <v>8</v>
      </c>
      <c r="AH96">
        <v>22</v>
      </c>
      <c r="AI96">
        <v>0</v>
      </c>
      <c r="AJ96" s="9">
        <f>AA96/Y96</f>
        <v>0.2802197802197802</v>
      </c>
      <c r="AK96" s="9">
        <f>(AA96+AG96)/(Y96+AG96)</f>
        <v>0.3105263157894737</v>
      </c>
      <c r="AL96" s="9">
        <f>(AE96+(AB96*2)+(AC96*3)+(AD96*4))/Y96</f>
        <v>0.45604395604395603</v>
      </c>
      <c r="AM96" s="10">
        <f>AK96+AL96</f>
        <v>0.7665702718334297</v>
      </c>
      <c r="AN96" t="str">
        <f>C96</f>
        <v>Molina</v>
      </c>
      <c r="AO96" t="str">
        <f>B96</f>
        <v>Yadier</v>
      </c>
      <c r="AP96" t="str">
        <f>D96</f>
        <v>STL</v>
      </c>
      <c r="AQ96">
        <v>83</v>
      </c>
      <c r="AR96">
        <v>303</v>
      </c>
      <c r="AS96">
        <v>30</v>
      </c>
      <c r="AT96">
        <v>87</v>
      </c>
      <c r="AU96">
        <v>16</v>
      </c>
      <c r="AV96">
        <v>0</v>
      </c>
      <c r="AW96">
        <v>7</v>
      </c>
      <c r="AX96" s="7">
        <f>AT96-AU96-AV96-AW96</f>
        <v>64</v>
      </c>
      <c r="AY96">
        <v>30</v>
      </c>
      <c r="AZ96">
        <v>22</v>
      </c>
      <c r="BA96">
        <v>42</v>
      </c>
      <c r="BB96">
        <v>1</v>
      </c>
      <c r="BC96" s="9">
        <f>AT96/AR96</f>
        <v>0.2871287128712871</v>
      </c>
      <c r="BD96" s="9">
        <f>(AT96+AZ96)/(AR96+AZ96)</f>
        <v>0.3353846153846154</v>
      </c>
      <c r="BE96" s="9">
        <f>(AX96+(AU96*2)+(AV96*3)+(AW96*4))/AR96</f>
        <v>0.40924092409240925</v>
      </c>
      <c r="BF96" s="10">
        <f>BD96+BE96</f>
        <v>0.7446255394770247</v>
      </c>
    </row>
    <row r="97" spans="1:58" ht="12.75">
      <c r="A97" s="1" t="s">
        <v>150</v>
      </c>
      <c r="B97" t="s">
        <v>71</v>
      </c>
      <c r="C97" t="s">
        <v>223</v>
      </c>
      <c r="D97" t="s">
        <v>159</v>
      </c>
      <c r="E97" s="7">
        <f>X97+AQ97</f>
        <v>115</v>
      </c>
      <c r="F97" s="7">
        <f>Y97+AR97</f>
        <v>414</v>
      </c>
      <c r="G97" s="7">
        <f>Z97+AS97</f>
        <v>44</v>
      </c>
      <c r="H97" s="7">
        <f>AA97+AT97</f>
        <v>107</v>
      </c>
      <c r="I97" s="7">
        <f>AB97+AU97</f>
        <v>17</v>
      </c>
      <c r="J97" s="7">
        <f>AC97+AV97</f>
        <v>0</v>
      </c>
      <c r="K97" s="2">
        <f>AD97+AW97</f>
        <v>14</v>
      </c>
      <c r="L97" s="7">
        <f>H97-I97-J97-K97</f>
        <v>76</v>
      </c>
      <c r="M97" s="7">
        <f>AF97+AY97</f>
        <v>61</v>
      </c>
      <c r="N97" s="7">
        <f>AG97+AZ97</f>
        <v>46</v>
      </c>
      <c r="O97" s="7">
        <f>AH97+BA97</f>
        <v>95</v>
      </c>
      <c r="P97" s="7">
        <f>AI97+BB97</f>
        <v>0</v>
      </c>
      <c r="Q97" s="8">
        <f>H97/F97</f>
        <v>0.2584541062801932</v>
      </c>
      <c r="R97" s="9">
        <f>(H97+N97)/(F97+N97)</f>
        <v>0.33260869565217394</v>
      </c>
      <c r="S97" s="9">
        <f>(L97+(I97*2)+(J97*3)+(K97*4))/F97</f>
        <v>0.40096618357487923</v>
      </c>
      <c r="T97" s="10">
        <f>R97+S97</f>
        <v>0.7335748792270531</v>
      </c>
      <c r="U97" t="str">
        <f>C97</f>
        <v>Montero</v>
      </c>
      <c r="V97" t="str">
        <f>B97</f>
        <v>Miguel</v>
      </c>
      <c r="W97" t="str">
        <f>D97</f>
        <v>ARZ</v>
      </c>
      <c r="X97">
        <v>30</v>
      </c>
      <c r="Y97">
        <v>109</v>
      </c>
      <c r="Z97">
        <v>12</v>
      </c>
      <c r="AA97">
        <v>27</v>
      </c>
      <c r="AB97">
        <v>3</v>
      </c>
      <c r="AC97">
        <v>0</v>
      </c>
      <c r="AD97">
        <v>3</v>
      </c>
      <c r="AE97" s="7">
        <f>AA97-AB97-AC97-AD97</f>
        <v>21</v>
      </c>
      <c r="AF97">
        <v>9</v>
      </c>
      <c r="AG97">
        <v>12</v>
      </c>
      <c r="AH97">
        <v>32</v>
      </c>
      <c r="AI97">
        <v>0</v>
      </c>
      <c r="AJ97" s="9">
        <f>AA97/Y97</f>
        <v>0.24770642201834864</v>
      </c>
      <c r="AK97" s="9">
        <f>(AA97+AG97)/(Y97+AG97)</f>
        <v>0.32231404958677684</v>
      </c>
      <c r="AL97" s="9">
        <f>(AE97+(AB97*2)+(AC97*3)+(AD97*4))/Y97</f>
        <v>0.3577981651376147</v>
      </c>
      <c r="AM97" s="10">
        <f>AK97+AL97</f>
        <v>0.6801122147243915</v>
      </c>
      <c r="AN97" t="str">
        <f>C97</f>
        <v>Montero</v>
      </c>
      <c r="AO97" t="str">
        <f>B97</f>
        <v>Miguel</v>
      </c>
      <c r="AP97" t="str">
        <f>D97</f>
        <v>ARZ</v>
      </c>
      <c r="AQ97">
        <v>85</v>
      </c>
      <c r="AR97">
        <v>305</v>
      </c>
      <c r="AS97">
        <v>32</v>
      </c>
      <c r="AT97">
        <v>80</v>
      </c>
      <c r="AU97">
        <v>14</v>
      </c>
      <c r="AV97">
        <v>0</v>
      </c>
      <c r="AW97">
        <v>11</v>
      </c>
      <c r="AX97" s="7">
        <f>AT97-AU97-AV97-AW97</f>
        <v>55</v>
      </c>
      <c r="AY97">
        <v>52</v>
      </c>
      <c r="AZ97">
        <v>34</v>
      </c>
      <c r="BA97">
        <v>63</v>
      </c>
      <c r="BB97">
        <v>0</v>
      </c>
      <c r="BC97" s="9">
        <f>AT97/AR97</f>
        <v>0.26229508196721313</v>
      </c>
      <c r="BD97" s="9">
        <f>(AT97+AZ97)/(AR97+AZ97)</f>
        <v>0.336283185840708</v>
      </c>
      <c r="BE97" s="9">
        <f>(AX97+(AU97*2)+(AV97*3)+(AW97*4))/AR97</f>
        <v>0.4163934426229508</v>
      </c>
      <c r="BF97" s="10">
        <f>BD97+BE97</f>
        <v>0.7526766284636588</v>
      </c>
    </row>
    <row r="98" spans="1:58" ht="12.75">
      <c r="A98" s="1" t="s">
        <v>64</v>
      </c>
      <c r="B98" t="s">
        <v>224</v>
      </c>
      <c r="C98" t="s">
        <v>225</v>
      </c>
      <c r="D98" t="s">
        <v>226</v>
      </c>
      <c r="E98" s="7">
        <f>X98+AQ98</f>
        <v>99</v>
      </c>
      <c r="F98" s="7">
        <f>Y98+AR98</f>
        <v>383</v>
      </c>
      <c r="G98" s="7">
        <f>Z98+AS98</f>
        <v>32</v>
      </c>
      <c r="H98" s="7">
        <f>AA98+AT98</f>
        <v>99</v>
      </c>
      <c r="I98" s="7">
        <f>AB98+AU98</f>
        <v>22</v>
      </c>
      <c r="J98" s="7">
        <f>AC98+AV98</f>
        <v>0</v>
      </c>
      <c r="K98" s="2">
        <f>AD98+AW98</f>
        <v>10</v>
      </c>
      <c r="L98" s="7">
        <f>H98-I98-J98-K98</f>
        <v>67</v>
      </c>
      <c r="M98" s="7">
        <f>AF98+AY98</f>
        <v>44</v>
      </c>
      <c r="N98" s="7">
        <f>AG98+AZ98</f>
        <v>29</v>
      </c>
      <c r="O98" s="7">
        <f>AH98+BA98</f>
        <v>70</v>
      </c>
      <c r="P98" s="7">
        <f>AI98+BB98</f>
        <v>0</v>
      </c>
      <c r="Q98" s="8">
        <f>H98/F98</f>
        <v>0.2584856396866841</v>
      </c>
      <c r="R98" s="9">
        <f>(H98+N98)/(F98+N98)</f>
        <v>0.3106796116504854</v>
      </c>
      <c r="S98" s="9">
        <f>(L98+(I98*2)+(J98*3)+(K98*4))/F98</f>
        <v>0.39425587467362927</v>
      </c>
      <c r="T98" s="10">
        <f>R98+S98</f>
        <v>0.7049354863241146</v>
      </c>
      <c r="U98" t="str">
        <f>C98</f>
        <v>Morales</v>
      </c>
      <c r="V98" t="str">
        <f>B98</f>
        <v>Kendrys</v>
      </c>
      <c r="W98" t="str">
        <f>D98</f>
        <v>SEA / MIN</v>
      </c>
      <c r="X98">
        <v>66</v>
      </c>
      <c r="Y98">
        <v>252</v>
      </c>
      <c r="Z98">
        <v>22</v>
      </c>
      <c r="AA98">
        <v>69</v>
      </c>
      <c r="AB98">
        <v>12</v>
      </c>
      <c r="AC98">
        <v>0</v>
      </c>
      <c r="AD98">
        <v>9</v>
      </c>
      <c r="AE98" s="7">
        <f>AA98-AB98-AC98-AD98</f>
        <v>48</v>
      </c>
      <c r="AF98">
        <v>26</v>
      </c>
      <c r="AG98">
        <v>24</v>
      </c>
      <c r="AH98">
        <v>48</v>
      </c>
      <c r="AI98">
        <v>0</v>
      </c>
      <c r="AJ98" s="9">
        <f>AA98/Y98</f>
        <v>0.27380952380952384</v>
      </c>
      <c r="AK98" s="9">
        <f>(AA98+AG98)/(Y98+AG98)</f>
        <v>0.33695652173913043</v>
      </c>
      <c r="AL98" s="9">
        <f>(AE98+(AB98*2)+(AC98*3)+(AD98*4))/Y98</f>
        <v>0.42857142857142855</v>
      </c>
      <c r="AM98" s="10">
        <f>AK98+AL98</f>
        <v>0.765527950310559</v>
      </c>
      <c r="AN98" t="str">
        <f>C98</f>
        <v>Morales</v>
      </c>
      <c r="AO98" t="str">
        <f>B98</f>
        <v>Kendrys</v>
      </c>
      <c r="AP98" t="str">
        <f>D98</f>
        <v>SEA / MIN</v>
      </c>
      <c r="AQ98">
        <v>33</v>
      </c>
      <c r="AR98">
        <v>131</v>
      </c>
      <c r="AS98">
        <v>10</v>
      </c>
      <c r="AT98">
        <v>30</v>
      </c>
      <c r="AU98">
        <v>10</v>
      </c>
      <c r="AV98">
        <v>0</v>
      </c>
      <c r="AW98">
        <v>1</v>
      </c>
      <c r="AX98" s="7">
        <f>AT98-AU98-AV98-AW98</f>
        <v>19</v>
      </c>
      <c r="AY98">
        <v>18</v>
      </c>
      <c r="AZ98">
        <v>5</v>
      </c>
      <c r="BA98">
        <v>22</v>
      </c>
      <c r="BB98">
        <v>0</v>
      </c>
      <c r="BC98" s="9">
        <f>AT98/AR98</f>
        <v>0.22900763358778625</v>
      </c>
      <c r="BD98" s="9">
        <f>(AT98+AZ98)/(AR98+AZ98)</f>
        <v>0.25735294117647056</v>
      </c>
      <c r="BE98" s="9">
        <f>(AX98+(AU98*2)+(AV98*3)+(AW98*4))/AR98</f>
        <v>0.3282442748091603</v>
      </c>
      <c r="BF98" s="10">
        <f>BD98+BE98</f>
        <v>0.5855972159856309</v>
      </c>
    </row>
    <row r="99" spans="1:58" ht="12.75">
      <c r="A99" s="1" t="s">
        <v>10</v>
      </c>
      <c r="B99" t="s">
        <v>227</v>
      </c>
      <c r="C99" t="s">
        <v>228</v>
      </c>
      <c r="D99" t="s">
        <v>33</v>
      </c>
      <c r="E99" s="7">
        <f>X99+AQ99</f>
        <v>119</v>
      </c>
      <c r="F99" s="7">
        <f>Y99+AR99</f>
        <v>358</v>
      </c>
      <c r="G99" s="7">
        <f>Z99+AS99</f>
        <v>47</v>
      </c>
      <c r="H99" s="7">
        <f>AA99+AT99</f>
        <v>76</v>
      </c>
      <c r="I99" s="7">
        <f>AB99+AU99</f>
        <v>14</v>
      </c>
      <c r="J99" s="7">
        <f>AC99+AV99</f>
        <v>1</v>
      </c>
      <c r="K99" s="2">
        <f>AD99+AW99</f>
        <v>12</v>
      </c>
      <c r="L99" s="7">
        <f>H99-I99-J99-K99</f>
        <v>49</v>
      </c>
      <c r="M99" s="7">
        <f>AF99+AY99</f>
        <v>46</v>
      </c>
      <c r="N99" s="7">
        <f>AG99+AZ99</f>
        <v>36</v>
      </c>
      <c r="O99" s="7">
        <f>AH99+BA99</f>
        <v>95</v>
      </c>
      <c r="P99" s="7">
        <f>AI99+BB99</f>
        <v>0</v>
      </c>
      <c r="Q99" s="8">
        <f>H99/F99</f>
        <v>0.2122905027932961</v>
      </c>
      <c r="R99" s="9">
        <f>(H99+N99)/(F99+N99)</f>
        <v>0.28426395939086296</v>
      </c>
      <c r="S99" s="9">
        <f>(L99+(I99*2)+(J99*3)+(K99*4))/F99</f>
        <v>0.3575418994413408</v>
      </c>
      <c r="T99" s="10">
        <f>R99+S99</f>
        <v>0.6418058588322038</v>
      </c>
      <c r="U99" t="str">
        <f>C99</f>
        <v>Moreland</v>
      </c>
      <c r="V99" t="str">
        <f>B99</f>
        <v>Mitch</v>
      </c>
      <c r="W99" t="str">
        <f>D99</f>
        <v>TEX</v>
      </c>
      <c r="X99">
        <v>67</v>
      </c>
      <c r="Y99">
        <v>191</v>
      </c>
      <c r="Z99">
        <v>29</v>
      </c>
      <c r="AA99">
        <v>35</v>
      </c>
      <c r="AB99">
        <v>5</v>
      </c>
      <c r="AC99">
        <v>0</v>
      </c>
      <c r="AD99">
        <v>10</v>
      </c>
      <c r="AE99" s="7">
        <f>AA99-AB99-AC99-AD99</f>
        <v>20</v>
      </c>
      <c r="AF99">
        <v>23</v>
      </c>
      <c r="AG99">
        <v>24</v>
      </c>
      <c r="AH99">
        <v>52</v>
      </c>
      <c r="AI99">
        <v>0</v>
      </c>
      <c r="AJ99" s="9">
        <f>AA99/Y99</f>
        <v>0.18324607329842932</v>
      </c>
      <c r="AK99" s="9">
        <f>(AA99+AG99)/(Y99+AG99)</f>
        <v>0.2744186046511628</v>
      </c>
      <c r="AL99" s="9">
        <f>(AE99+(AB99*2)+(AC99*3)+(AD99*4))/Y99</f>
        <v>0.36649214659685864</v>
      </c>
      <c r="AM99" s="10">
        <f>AK99+AL99</f>
        <v>0.6409107512480214</v>
      </c>
      <c r="AN99" t="str">
        <f>C99</f>
        <v>Moreland</v>
      </c>
      <c r="AO99" t="str">
        <f>B99</f>
        <v>Mitch</v>
      </c>
      <c r="AP99" t="str">
        <f>D99</f>
        <v>TEX</v>
      </c>
      <c r="AQ99">
        <v>52</v>
      </c>
      <c r="AR99">
        <v>167</v>
      </c>
      <c r="AS99">
        <v>18</v>
      </c>
      <c r="AT99">
        <v>41</v>
      </c>
      <c r="AU99">
        <v>9</v>
      </c>
      <c r="AV99">
        <v>1</v>
      </c>
      <c r="AW99">
        <v>2</v>
      </c>
      <c r="AX99" s="7">
        <f>AT99-AU99-AV99-AW99</f>
        <v>29</v>
      </c>
      <c r="AY99">
        <v>23</v>
      </c>
      <c r="AZ99">
        <v>12</v>
      </c>
      <c r="BA99">
        <v>43</v>
      </c>
      <c r="BB99">
        <v>0</v>
      </c>
      <c r="BC99" s="9">
        <f>AT99/AR99</f>
        <v>0.24550898203592814</v>
      </c>
      <c r="BD99" s="9">
        <f>(AT99+AZ99)/(AR99+AZ99)</f>
        <v>0.29608938547486036</v>
      </c>
      <c r="BE99" s="9">
        <f>(AX99+(AU99*2)+(AV99*3)+(AW99*4))/AR99</f>
        <v>0.3473053892215569</v>
      </c>
      <c r="BF99" s="10">
        <f>BD99+BE99</f>
        <v>0.6433947746964173</v>
      </c>
    </row>
    <row r="100" spans="1:58" ht="12.75">
      <c r="A100" s="1" t="s">
        <v>10</v>
      </c>
      <c r="B100" t="s">
        <v>229</v>
      </c>
      <c r="C100" t="s">
        <v>230</v>
      </c>
      <c r="D100" t="s">
        <v>231</v>
      </c>
      <c r="E100" s="7">
        <f>X100+AQ100</f>
        <v>155</v>
      </c>
      <c r="F100" s="7">
        <f>Y100+AR100</f>
        <v>575</v>
      </c>
      <c r="G100" s="7">
        <f>Z100+AS100</f>
        <v>62</v>
      </c>
      <c r="H100" s="7">
        <f>AA100+AT100</f>
        <v>162</v>
      </c>
      <c r="I100" s="7">
        <f>AB100+AU100</f>
        <v>33</v>
      </c>
      <c r="J100" s="7">
        <f>AC100+AV100</f>
        <v>2</v>
      </c>
      <c r="K100" s="2">
        <f>AD100+AW100</f>
        <v>23</v>
      </c>
      <c r="L100" s="7">
        <f>H100-I100-J100-K100</f>
        <v>104</v>
      </c>
      <c r="M100" s="7">
        <f>AF100+AY100</f>
        <v>85</v>
      </c>
      <c r="N100" s="7">
        <f>AG100+AZ100</f>
        <v>41</v>
      </c>
      <c r="O100" s="7">
        <f>AH100+BA100</f>
        <v>86</v>
      </c>
      <c r="P100" s="7">
        <f>AI100+BB100</f>
        <v>0</v>
      </c>
      <c r="Q100" s="8">
        <f>H100/F100</f>
        <v>0.2817391304347826</v>
      </c>
      <c r="R100" s="9">
        <f>(H100+N100)/(F100+N100)</f>
        <v>0.32954545454545453</v>
      </c>
      <c r="S100" s="9">
        <f>(L100+(I100*2)+(J100*3)+(K100*4))/F100</f>
        <v>0.46608695652173915</v>
      </c>
      <c r="T100" s="10">
        <f>R100+S100</f>
        <v>0.7956324110671937</v>
      </c>
      <c r="U100" t="str">
        <f>C100</f>
        <v>Morneau</v>
      </c>
      <c r="V100" t="str">
        <f>B100</f>
        <v>Justiin</v>
      </c>
      <c r="W100" t="str">
        <f>D100</f>
        <v>PIT / COL</v>
      </c>
      <c r="X100">
        <v>66</v>
      </c>
      <c r="Y100">
        <v>242</v>
      </c>
      <c r="Z100">
        <v>24</v>
      </c>
      <c r="AA100">
        <v>58</v>
      </c>
      <c r="AB100">
        <v>13</v>
      </c>
      <c r="AC100">
        <v>0</v>
      </c>
      <c r="AD100">
        <v>10</v>
      </c>
      <c r="AE100" s="7">
        <f>AA100-AB100-AC100-AD100</f>
        <v>35</v>
      </c>
      <c r="AF100">
        <v>25</v>
      </c>
      <c r="AG100">
        <v>25</v>
      </c>
      <c r="AH100">
        <v>48</v>
      </c>
      <c r="AI100">
        <v>0</v>
      </c>
      <c r="AJ100" s="9">
        <f>AA100/Y100</f>
        <v>0.2396694214876033</v>
      </c>
      <c r="AK100" s="9">
        <f>(AA100+AG100)/(Y100+AG100)</f>
        <v>0.31086142322097376</v>
      </c>
      <c r="AL100" s="9">
        <f>(AE100+(AB100*2)+(AC100*3)+(AD100*4))/Y100</f>
        <v>0.41735537190082644</v>
      </c>
      <c r="AM100" s="10">
        <f>AK100+AL100</f>
        <v>0.7282167951218002</v>
      </c>
      <c r="AN100" t="str">
        <f>C100</f>
        <v>Morneau</v>
      </c>
      <c r="AO100" t="str">
        <f>B100</f>
        <v>Justiin</v>
      </c>
      <c r="AP100" t="str">
        <f>D100</f>
        <v>PIT / COL</v>
      </c>
      <c r="AQ100">
        <v>89</v>
      </c>
      <c r="AR100">
        <v>333</v>
      </c>
      <c r="AS100">
        <v>38</v>
      </c>
      <c r="AT100">
        <v>104</v>
      </c>
      <c r="AU100">
        <v>20</v>
      </c>
      <c r="AV100">
        <v>2</v>
      </c>
      <c r="AW100">
        <v>13</v>
      </c>
      <c r="AX100" s="7">
        <f>AT100-AU100-AV100-AW100</f>
        <v>69</v>
      </c>
      <c r="AY100">
        <v>60</v>
      </c>
      <c r="AZ100">
        <v>16</v>
      </c>
      <c r="BA100">
        <v>38</v>
      </c>
      <c r="BB100">
        <v>0</v>
      </c>
      <c r="BC100" s="9">
        <f>AT100/AR100</f>
        <v>0.3123123123123123</v>
      </c>
      <c r="BD100" s="9">
        <f>(AT100+AZ100)/(AR100+AZ100)</f>
        <v>0.3438395415472779</v>
      </c>
      <c r="BE100" s="9">
        <f>(AX100+(AU100*2)+(AV100*3)+(AW100*4))/AR100</f>
        <v>0.5015015015015015</v>
      </c>
      <c r="BF100" s="10">
        <f>BD100+BE100</f>
        <v>0.8453410430487794</v>
      </c>
    </row>
    <row r="101" spans="1:58" ht="12.75">
      <c r="A101" s="1" t="s">
        <v>34</v>
      </c>
      <c r="B101" t="s">
        <v>54</v>
      </c>
      <c r="C101" t="s">
        <v>232</v>
      </c>
      <c r="D101" t="s">
        <v>45</v>
      </c>
      <c r="E101" s="7">
        <f>X101+AQ101</f>
        <v>124</v>
      </c>
      <c r="F101" s="7">
        <f>Y101+AR101</f>
        <v>418</v>
      </c>
      <c r="G101" s="7">
        <f>Z101+AS101</f>
        <v>43</v>
      </c>
      <c r="H101" s="7">
        <f>AA101+AT101</f>
        <v>100</v>
      </c>
      <c r="I101" s="7">
        <f>AB101+AU101</f>
        <v>27</v>
      </c>
      <c r="J101" s="7">
        <f>AC101+AV101</f>
        <v>1</v>
      </c>
      <c r="K101" s="2">
        <f>AD101+AW101</f>
        <v>16</v>
      </c>
      <c r="L101" s="7">
        <f>H101-I101-J101-K101</f>
        <v>56</v>
      </c>
      <c r="M101" s="7">
        <f>AF101+AY101</f>
        <v>50</v>
      </c>
      <c r="N101" s="7">
        <f>AG101+AZ101</f>
        <v>25</v>
      </c>
      <c r="O101" s="7">
        <f>AH101+BA101</f>
        <v>112</v>
      </c>
      <c r="P101" s="7">
        <f>AI101+BB101</f>
        <v>0</v>
      </c>
      <c r="Q101" s="8">
        <f>H101/F101</f>
        <v>0.23923444976076555</v>
      </c>
      <c r="R101" s="9">
        <f>(H101+N101)/(F101+N101)</f>
        <v>0.28216704288939054</v>
      </c>
      <c r="S101" s="9">
        <f>(L101+(I101*2)+(J101*3)+(K101*4))/F101</f>
        <v>0.423444976076555</v>
      </c>
      <c r="T101" s="10">
        <f>R101+S101</f>
        <v>0.7056120189659456</v>
      </c>
      <c r="U101" t="str">
        <f>C101</f>
        <v>Morse</v>
      </c>
      <c r="V101" t="str">
        <f>B101</f>
        <v>Michael</v>
      </c>
      <c r="W101" t="str">
        <f>D101</f>
        <v>SF</v>
      </c>
      <c r="X101">
        <v>32</v>
      </c>
      <c r="Y101">
        <v>105</v>
      </c>
      <c r="Z101">
        <v>10</v>
      </c>
      <c r="AA101">
        <v>15</v>
      </c>
      <c r="AB101">
        <v>4</v>
      </c>
      <c r="AC101">
        <v>0</v>
      </c>
      <c r="AD101">
        <v>2</v>
      </c>
      <c r="AE101" s="7">
        <f>AA101-AB101-AC101-AD101</f>
        <v>9</v>
      </c>
      <c r="AF101">
        <v>4</v>
      </c>
      <c r="AG101">
        <v>5</v>
      </c>
      <c r="AH101">
        <v>30</v>
      </c>
      <c r="AI101">
        <v>0</v>
      </c>
      <c r="AJ101" s="9">
        <f>AA101/Y101</f>
        <v>0.14285714285714285</v>
      </c>
      <c r="AK101" s="9">
        <f>(AA101+AG101)/(Y101+AG101)</f>
        <v>0.18181818181818182</v>
      </c>
      <c r="AL101" s="9">
        <f>(AE101+(AB101*2)+(AC101*3)+(AD101*4))/Y101</f>
        <v>0.23809523809523808</v>
      </c>
      <c r="AM101" s="10">
        <f>AK101+AL101</f>
        <v>0.4199134199134199</v>
      </c>
      <c r="AN101" t="str">
        <f>C101</f>
        <v>Morse</v>
      </c>
      <c r="AO101" t="str">
        <f>B101</f>
        <v>Michael</v>
      </c>
      <c r="AP101" t="str">
        <f>D101</f>
        <v>SF</v>
      </c>
      <c r="AQ101">
        <v>92</v>
      </c>
      <c r="AR101">
        <v>313</v>
      </c>
      <c r="AS101">
        <v>33</v>
      </c>
      <c r="AT101">
        <v>85</v>
      </c>
      <c r="AU101">
        <v>23</v>
      </c>
      <c r="AV101">
        <v>1</v>
      </c>
      <c r="AW101">
        <v>14</v>
      </c>
      <c r="AX101" s="7">
        <f>AT101-AU101-AV101-AW101</f>
        <v>47</v>
      </c>
      <c r="AY101">
        <v>46</v>
      </c>
      <c r="AZ101">
        <v>20</v>
      </c>
      <c r="BA101">
        <v>82</v>
      </c>
      <c r="BB101">
        <v>0</v>
      </c>
      <c r="BC101" s="9">
        <f>AT101/AR101</f>
        <v>0.2715654952076677</v>
      </c>
      <c r="BD101" s="9">
        <f>(AT101+AZ101)/(AR101+AZ101)</f>
        <v>0.3153153153153153</v>
      </c>
      <c r="BE101" s="9">
        <f>(AX101+(AU101*2)+(AV101*3)+(AW101*4))/AR101</f>
        <v>0.48562300319488816</v>
      </c>
      <c r="BF101" s="10">
        <f>BD101+BE101</f>
        <v>0.8009383185102035</v>
      </c>
    </row>
    <row r="102" spans="1:58" ht="12.75">
      <c r="A102" s="1" t="s">
        <v>10</v>
      </c>
      <c r="B102" t="s">
        <v>43</v>
      </c>
      <c r="C102" t="s">
        <v>233</v>
      </c>
      <c r="D102" t="s">
        <v>89</v>
      </c>
      <c r="E102" s="7">
        <f>X102+AQ102</f>
        <v>147</v>
      </c>
      <c r="F102" s="7">
        <f>Y102+AR102</f>
        <v>500</v>
      </c>
      <c r="G102" s="7">
        <f>Z102+AS102</f>
        <v>78</v>
      </c>
      <c r="H102" s="7">
        <f>AA102+AT102</f>
        <v>139</v>
      </c>
      <c r="I102" s="7">
        <f>AB102+AU102</f>
        <v>32</v>
      </c>
      <c r="J102" s="7">
        <f>AC102+AV102</f>
        <v>2</v>
      </c>
      <c r="K102" s="2">
        <f>AD102+AW102</f>
        <v>35</v>
      </c>
      <c r="L102" s="7">
        <f>H102-I102-J102-K102</f>
        <v>70</v>
      </c>
      <c r="M102" s="7">
        <f>AF102+AY102</f>
        <v>109</v>
      </c>
      <c r="N102" s="7">
        <f>AG102+AZ102</f>
        <v>56</v>
      </c>
      <c r="O102" s="7">
        <f>AH102+BA102</f>
        <v>133</v>
      </c>
      <c r="P102" s="7">
        <f>AI102+BB102</f>
        <v>3</v>
      </c>
      <c r="Q102" s="8">
        <f>H102/F102</f>
        <v>0.278</v>
      </c>
      <c r="R102" s="9">
        <f>(H102+N102)/(F102+N102)</f>
        <v>0.35071942446043164</v>
      </c>
      <c r="S102" s="9">
        <f>(L102+(I102*2)+(J102*3)+(K102*4))/F102</f>
        <v>0.56</v>
      </c>
      <c r="T102" s="10">
        <f>R102+S102</f>
        <v>0.9107194244604317</v>
      </c>
      <c r="U102" t="str">
        <f>C102</f>
        <v>Moss</v>
      </c>
      <c r="V102" t="str">
        <f>B102</f>
        <v>Brandon</v>
      </c>
      <c r="W102" t="str">
        <f>D102</f>
        <v>OAK</v>
      </c>
      <c r="X102">
        <v>58</v>
      </c>
      <c r="Y102">
        <v>179</v>
      </c>
      <c r="Z102">
        <v>33</v>
      </c>
      <c r="AA102">
        <v>53</v>
      </c>
      <c r="AB102">
        <v>15</v>
      </c>
      <c r="AC102">
        <v>0</v>
      </c>
      <c r="AD102">
        <v>14</v>
      </c>
      <c r="AE102" s="7">
        <f>AA102-AB102-AC102-AD102</f>
        <v>24</v>
      </c>
      <c r="AF102">
        <v>43</v>
      </c>
      <c r="AG102">
        <v>21</v>
      </c>
      <c r="AH102">
        <v>47</v>
      </c>
      <c r="AI102">
        <v>2</v>
      </c>
      <c r="AJ102" s="9">
        <f>AA102/Y102</f>
        <v>0.29608938547486036</v>
      </c>
      <c r="AK102" s="9">
        <f>(AA102+AG102)/(Y102+AG102)</f>
        <v>0.37</v>
      </c>
      <c r="AL102" s="9">
        <f>(AE102+(AB102*2)+(AC102*3)+(AD102*4))/Y102</f>
        <v>0.6145251396648045</v>
      </c>
      <c r="AM102" s="10">
        <f>AK102+AL102</f>
        <v>0.9845251396648045</v>
      </c>
      <c r="AN102" t="str">
        <f>C102</f>
        <v>Moss</v>
      </c>
      <c r="AO102" t="str">
        <f>B102</f>
        <v>Brandon</v>
      </c>
      <c r="AP102" t="str">
        <f>D102</f>
        <v>OAK</v>
      </c>
      <c r="AQ102">
        <v>89</v>
      </c>
      <c r="AR102">
        <v>321</v>
      </c>
      <c r="AS102">
        <v>45</v>
      </c>
      <c r="AT102">
        <v>86</v>
      </c>
      <c r="AU102">
        <v>17</v>
      </c>
      <c r="AV102">
        <v>2</v>
      </c>
      <c r="AW102">
        <v>21</v>
      </c>
      <c r="AX102" s="7">
        <f>AT102-AU102-AV102-AW102</f>
        <v>46</v>
      </c>
      <c r="AY102">
        <v>66</v>
      </c>
      <c r="AZ102">
        <v>35</v>
      </c>
      <c r="BA102">
        <v>86</v>
      </c>
      <c r="BB102">
        <v>1</v>
      </c>
      <c r="BC102" s="9">
        <f>AT102/AR102</f>
        <v>0.26791277258566976</v>
      </c>
      <c r="BD102" s="9">
        <f>(AT102+AZ102)/(AR102+AZ102)</f>
        <v>0.3398876404494382</v>
      </c>
      <c r="BE102" s="9">
        <f>(AX102+(AU102*2)+(AV102*3)+(AW102*4))/AR102</f>
        <v>0.5295950155763239</v>
      </c>
      <c r="BF102" s="10">
        <f>BD102+BE102</f>
        <v>0.8694826560257621</v>
      </c>
    </row>
    <row r="103" spans="1:58" ht="12.75">
      <c r="A103" s="1" t="s">
        <v>7</v>
      </c>
      <c r="B103" t="s">
        <v>234</v>
      </c>
      <c r="C103" t="s">
        <v>235</v>
      </c>
      <c r="D103" t="s">
        <v>122</v>
      </c>
      <c r="E103" s="7">
        <f>X103+AQ103</f>
        <v>162</v>
      </c>
      <c r="F103" s="7">
        <f>Y103+AR103</f>
        <v>665</v>
      </c>
      <c r="G103" s="7">
        <f>Z103+AS103</f>
        <v>96</v>
      </c>
      <c r="H103" s="7">
        <f>AA103+AT103</f>
        <v>199</v>
      </c>
      <c r="I103" s="7">
        <f>AB103+AU103</f>
        <v>39</v>
      </c>
      <c r="J103" s="7">
        <f>AC103+AV103</f>
        <v>2</v>
      </c>
      <c r="K103" s="2">
        <f>AD103+AW103</f>
        <v>14</v>
      </c>
      <c r="L103" s="7">
        <f>H103-I103-J103-K103</f>
        <v>144</v>
      </c>
      <c r="M103" s="7">
        <f>AF103+AY103</f>
        <v>76</v>
      </c>
      <c r="N103" s="7">
        <f>AG103+AZ103</f>
        <v>45</v>
      </c>
      <c r="O103" s="7">
        <f>AH103+BA103</f>
        <v>94</v>
      </c>
      <c r="P103" s="7">
        <f>AI103+BB103</f>
        <v>24</v>
      </c>
      <c r="Q103" s="8">
        <f>H103/F103</f>
        <v>0.2992481203007519</v>
      </c>
      <c r="R103" s="9">
        <f>(H103+N103)/(F103+N103)</f>
        <v>0.3436619718309859</v>
      </c>
      <c r="S103" s="9">
        <f>(L103+(I103*2)+(J103*3)+(K103*4))/F103</f>
        <v>0.4270676691729323</v>
      </c>
      <c r="T103" s="10">
        <f>R103+S103</f>
        <v>0.7707296410039182</v>
      </c>
      <c r="U103" t="str">
        <f>C103</f>
        <v>Murphy</v>
      </c>
      <c r="V103" t="str">
        <f>B103</f>
        <v>Daniel</v>
      </c>
      <c r="W103" t="str">
        <f>D103</f>
        <v>NYM</v>
      </c>
      <c r="X103">
        <v>70</v>
      </c>
      <c r="Y103">
        <v>280</v>
      </c>
      <c r="Z103">
        <v>40</v>
      </c>
      <c r="AA103">
        <v>86</v>
      </c>
      <c r="AB103">
        <v>16</v>
      </c>
      <c r="AC103">
        <v>1</v>
      </c>
      <c r="AD103">
        <v>7</v>
      </c>
      <c r="AE103" s="7">
        <f>AA103-AB103-AC103-AD103</f>
        <v>62</v>
      </c>
      <c r="AF103">
        <v>39</v>
      </c>
      <c r="AG103">
        <v>15</v>
      </c>
      <c r="AH103">
        <v>41</v>
      </c>
      <c r="AI103">
        <v>13</v>
      </c>
      <c r="AJ103" s="9">
        <f>AA103/Y103</f>
        <v>0.30714285714285716</v>
      </c>
      <c r="AK103" s="9">
        <f>(AA103+AG103)/(Y103+AG103)</f>
        <v>0.3423728813559322</v>
      </c>
      <c r="AL103" s="9">
        <f>(AE103+(AB103*2)+(AC103*3)+(AD103*4))/Y103</f>
        <v>0.44642857142857145</v>
      </c>
      <c r="AM103" s="10">
        <f>AK103+AL103</f>
        <v>0.7888014527845036</v>
      </c>
      <c r="AN103" t="str">
        <f>C103</f>
        <v>Murphy</v>
      </c>
      <c r="AO103" t="str">
        <f>B103</f>
        <v>Daniel</v>
      </c>
      <c r="AP103" t="str">
        <f>D103</f>
        <v>NYM</v>
      </c>
      <c r="AQ103">
        <v>92</v>
      </c>
      <c r="AR103">
        <v>385</v>
      </c>
      <c r="AS103">
        <v>56</v>
      </c>
      <c r="AT103">
        <v>113</v>
      </c>
      <c r="AU103">
        <v>23</v>
      </c>
      <c r="AV103">
        <v>1</v>
      </c>
      <c r="AW103">
        <v>7</v>
      </c>
      <c r="AX103" s="7">
        <f>AT103-AU103-AV103-AW103</f>
        <v>82</v>
      </c>
      <c r="AY103">
        <v>37</v>
      </c>
      <c r="AZ103">
        <v>30</v>
      </c>
      <c r="BA103">
        <v>53</v>
      </c>
      <c r="BB103">
        <v>11</v>
      </c>
      <c r="BC103" s="9">
        <f>AT103/AR103</f>
        <v>0.2935064935064935</v>
      </c>
      <c r="BD103" s="9">
        <f>(AT103+AZ103)/(AR103+AZ103)</f>
        <v>0.344578313253012</v>
      </c>
      <c r="BE103" s="9">
        <f>(AX103+(AU103*2)+(AV103*3)+(AW103*4))/AR103</f>
        <v>0.412987012987013</v>
      </c>
      <c r="BF103" s="10">
        <f>BD103+BE103</f>
        <v>0.757565326240025</v>
      </c>
    </row>
    <row r="104" spans="1:58" ht="12.75">
      <c r="A104" s="1" t="s">
        <v>7</v>
      </c>
      <c r="B104" t="s">
        <v>236</v>
      </c>
      <c r="C104" t="s">
        <v>235</v>
      </c>
      <c r="D104" t="s">
        <v>86</v>
      </c>
      <c r="E104" s="7">
        <f>X104+AQ104</f>
        <v>91</v>
      </c>
      <c r="F104" s="7">
        <f>Y104+AR104</f>
        <v>261</v>
      </c>
      <c r="G104" s="7">
        <f>Z104+AS104</f>
        <v>34</v>
      </c>
      <c r="H104" s="7">
        <f>AA104+AT104</f>
        <v>60</v>
      </c>
      <c r="I104" s="7">
        <f>AB104+AU104</f>
        <v>11</v>
      </c>
      <c r="J104" s="7">
        <f>AC104+AV104</f>
        <v>0</v>
      </c>
      <c r="K104" s="2">
        <f>AD104+AW104</f>
        <v>15</v>
      </c>
      <c r="L104" s="7">
        <f>H104-I104-J104-K104</f>
        <v>34</v>
      </c>
      <c r="M104" s="7">
        <f>AF104+AY104</f>
        <v>37</v>
      </c>
      <c r="N104" s="7">
        <f>AG104+AZ104</f>
        <v>19</v>
      </c>
      <c r="O104" s="7">
        <f>AH104+BA104</f>
        <v>86</v>
      </c>
      <c r="P104" s="7">
        <f>AI104+BB104</f>
        <v>2</v>
      </c>
      <c r="Q104" s="8">
        <f>H104/F104</f>
        <v>0.22988505747126436</v>
      </c>
      <c r="R104" s="9">
        <f>(H104+N104)/(F104+N104)</f>
        <v>0.28214285714285714</v>
      </c>
      <c r="S104" s="9">
        <f>(L104+(I104*2)+(J104*3)+(K104*4))/F104</f>
        <v>0.4444444444444444</v>
      </c>
      <c r="T104" s="10">
        <f>R104+S104</f>
        <v>0.7265873015873016</v>
      </c>
      <c r="U104" t="str">
        <f>C104</f>
        <v>Murphy</v>
      </c>
      <c r="V104" t="str">
        <f>B104</f>
        <v>Donnie</v>
      </c>
      <c r="W104" t="str">
        <f>D104</f>
        <v>CHC</v>
      </c>
      <c r="X104">
        <v>46</v>
      </c>
      <c r="Y104">
        <v>149</v>
      </c>
      <c r="Z104">
        <v>23</v>
      </c>
      <c r="AA104">
        <v>38</v>
      </c>
      <c r="AB104">
        <v>8</v>
      </c>
      <c r="AC104">
        <v>0</v>
      </c>
      <c r="AD104">
        <v>11</v>
      </c>
      <c r="AE104" s="7">
        <f>AA104-AB104-AC104-AD104</f>
        <v>19</v>
      </c>
      <c r="AF104">
        <v>23</v>
      </c>
      <c r="AG104">
        <v>8</v>
      </c>
      <c r="AH104">
        <v>48</v>
      </c>
      <c r="AI104">
        <v>2</v>
      </c>
      <c r="AJ104" s="9">
        <f>AA104/Y104</f>
        <v>0.2550335570469799</v>
      </c>
      <c r="AK104" s="9">
        <f>(AA104+AG104)/(Y104+AG104)</f>
        <v>0.2929936305732484</v>
      </c>
      <c r="AL104" s="9">
        <f>(AE104+(AB104*2)+(AC104*3)+(AD104*4))/Y104</f>
        <v>0.5302013422818792</v>
      </c>
      <c r="AM104" s="10">
        <f>AK104+AL104</f>
        <v>0.8231949728551275</v>
      </c>
      <c r="AN104" t="str">
        <f>C104</f>
        <v>Murphy</v>
      </c>
      <c r="AO104" t="str">
        <f>B104</f>
        <v>Donnie</v>
      </c>
      <c r="AP104" t="str">
        <f>D104</f>
        <v>CHC</v>
      </c>
      <c r="AQ104">
        <v>45</v>
      </c>
      <c r="AR104">
        <v>112</v>
      </c>
      <c r="AS104">
        <v>11</v>
      </c>
      <c r="AT104">
        <v>22</v>
      </c>
      <c r="AU104">
        <v>3</v>
      </c>
      <c r="AV104">
        <v>0</v>
      </c>
      <c r="AW104">
        <v>4</v>
      </c>
      <c r="AX104" s="7">
        <f>AT104-AU104-AV104-AW104</f>
        <v>15</v>
      </c>
      <c r="AY104">
        <v>14</v>
      </c>
      <c r="AZ104">
        <v>11</v>
      </c>
      <c r="BA104">
        <v>38</v>
      </c>
      <c r="BB104">
        <v>0</v>
      </c>
      <c r="BC104" s="9">
        <f>AT104/AR104</f>
        <v>0.19642857142857142</v>
      </c>
      <c r="BD104" s="9">
        <f>(AT104+AZ104)/(AR104+AZ104)</f>
        <v>0.2682926829268293</v>
      </c>
      <c r="BE104" s="9">
        <f>(AX104+(AU104*2)+(AV104*3)+(AW104*4))/AR104</f>
        <v>0.33035714285714285</v>
      </c>
      <c r="BF104" s="10">
        <f>BD104+BE104</f>
        <v>0.5986498257839721</v>
      </c>
    </row>
    <row r="105" spans="1:58" ht="12.75">
      <c r="A105" s="1" t="s">
        <v>34</v>
      </c>
      <c r="B105" t="s">
        <v>237</v>
      </c>
      <c r="C105" t="s">
        <v>238</v>
      </c>
      <c r="D105" t="s">
        <v>107</v>
      </c>
      <c r="E105" s="7">
        <f>X105+AQ105</f>
        <v>115</v>
      </c>
      <c r="F105" s="7">
        <f>Y105+AR105</f>
        <v>429</v>
      </c>
      <c r="G105" s="7">
        <f>Z105+AS105</f>
        <v>61</v>
      </c>
      <c r="H105" s="7">
        <f>AA105+AT105</f>
        <v>113</v>
      </c>
      <c r="I105" s="7">
        <f>AB105+AU105</f>
        <v>29</v>
      </c>
      <c r="J105" s="7">
        <f>AC105+AV105</f>
        <v>0</v>
      </c>
      <c r="K105" s="2">
        <f>AD105+AW105</f>
        <v>15</v>
      </c>
      <c r="L105" s="7">
        <f>H105-I105-J105-K105</f>
        <v>69</v>
      </c>
      <c r="M105" s="7">
        <f>AF105+AY105</f>
        <v>63</v>
      </c>
      <c r="N105" s="7">
        <f>AG105+AZ105</f>
        <v>52</v>
      </c>
      <c r="O105" s="7">
        <f>AH105+BA105</f>
        <v>114</v>
      </c>
      <c r="P105" s="7">
        <f>AI105+BB105</f>
        <v>5</v>
      </c>
      <c r="Q105" s="8">
        <f>H105/F105</f>
        <v>0.2634032634032634</v>
      </c>
      <c r="R105" s="9">
        <f>(H105+N105)/(F105+N105)</f>
        <v>0.34303534303534305</v>
      </c>
      <c r="S105" s="9">
        <f>(L105+(I105*2)+(J105*3)+(K105*4))/F105</f>
        <v>0.4358974358974359</v>
      </c>
      <c r="T105" s="10">
        <f>R105+S105</f>
        <v>0.7789327789327789</v>
      </c>
      <c r="U105" t="str">
        <f>C105</f>
        <v>Myers</v>
      </c>
      <c r="V105" t="str">
        <f>B105</f>
        <v>Wil</v>
      </c>
      <c r="W105" t="str">
        <f>D105</f>
        <v>TB</v>
      </c>
      <c r="X105">
        <v>62</v>
      </c>
      <c r="Y105">
        <v>231</v>
      </c>
      <c r="Z105">
        <v>35</v>
      </c>
      <c r="AA105">
        <v>68</v>
      </c>
      <c r="AB105">
        <v>19</v>
      </c>
      <c r="AC105">
        <v>0</v>
      </c>
      <c r="AD105">
        <v>10</v>
      </c>
      <c r="AE105" s="7">
        <f>AA105-AB105-AC105-AD105</f>
        <v>39</v>
      </c>
      <c r="AF105">
        <v>38</v>
      </c>
      <c r="AG105">
        <v>27</v>
      </c>
      <c r="AH105">
        <v>62</v>
      </c>
      <c r="AI105">
        <v>2</v>
      </c>
      <c r="AJ105" s="9">
        <f>AA105/Y105</f>
        <v>0.2943722943722944</v>
      </c>
      <c r="AK105" s="9">
        <f>(AA105+AG105)/(Y105+AG105)</f>
        <v>0.3682170542635659</v>
      </c>
      <c r="AL105" s="9">
        <f>(AE105+(AB105*2)+(AC105*3)+(AD105*4))/Y105</f>
        <v>0.5064935064935064</v>
      </c>
      <c r="AM105" s="10">
        <f>AK105+AL105</f>
        <v>0.8747105607570723</v>
      </c>
      <c r="AN105" t="str">
        <f>C105</f>
        <v>Myers</v>
      </c>
      <c r="AO105" t="str">
        <f>B105</f>
        <v>Wil</v>
      </c>
      <c r="AP105" t="str">
        <f>D105</f>
        <v>TB</v>
      </c>
      <c r="AQ105">
        <v>53</v>
      </c>
      <c r="AR105">
        <v>198</v>
      </c>
      <c r="AS105">
        <v>26</v>
      </c>
      <c r="AT105">
        <v>45</v>
      </c>
      <c r="AU105">
        <v>10</v>
      </c>
      <c r="AV105">
        <v>0</v>
      </c>
      <c r="AW105">
        <v>5</v>
      </c>
      <c r="AX105" s="7">
        <f>AT105-AU105-AV105-AW105</f>
        <v>30</v>
      </c>
      <c r="AY105">
        <v>25</v>
      </c>
      <c r="AZ105">
        <v>25</v>
      </c>
      <c r="BA105">
        <v>52</v>
      </c>
      <c r="BB105">
        <v>3</v>
      </c>
      <c r="BC105" s="9">
        <f>AT105/AR105</f>
        <v>0.22727272727272727</v>
      </c>
      <c r="BD105" s="9">
        <f>(AT105+AZ105)/(AR105+AZ105)</f>
        <v>0.31390134529147984</v>
      </c>
      <c r="BE105" s="9">
        <f>(AX105+(AU105*2)+(AV105*3)+(AW105*4))/AR105</f>
        <v>0.35353535353535354</v>
      </c>
      <c r="BF105" s="10">
        <f>BD105+BE105</f>
        <v>0.6674366988268334</v>
      </c>
    </row>
    <row r="106" spans="1:58" ht="12.75">
      <c r="A106" s="1" t="s">
        <v>10</v>
      </c>
      <c r="B106" t="s">
        <v>239</v>
      </c>
      <c r="C106" t="s">
        <v>240</v>
      </c>
      <c r="D106" t="s">
        <v>119</v>
      </c>
      <c r="E106" s="7">
        <f>X106+AQ106</f>
        <v>127</v>
      </c>
      <c r="F106" s="7">
        <f>Y106+AR106</f>
        <v>441</v>
      </c>
      <c r="G106" s="7">
        <f>Z106+AS106</f>
        <v>62</v>
      </c>
      <c r="H106" s="7">
        <f>AA106+AT106</f>
        <v>116</v>
      </c>
      <c r="I106" s="7">
        <f>AB106+AU106</f>
        <v>28</v>
      </c>
      <c r="J106" s="7">
        <f>AC106+AV106</f>
        <v>0</v>
      </c>
      <c r="K106" s="2">
        <f>AD106+AW106</f>
        <v>22</v>
      </c>
      <c r="L106" s="7">
        <f>H106-I106-J106-K106</f>
        <v>66</v>
      </c>
      <c r="M106" s="7">
        <f>AF106+AY106</f>
        <v>68</v>
      </c>
      <c r="N106" s="7">
        <f>AG106+AZ106</f>
        <v>87</v>
      </c>
      <c r="O106" s="7">
        <f>AH106+BA106</f>
        <v>151</v>
      </c>
      <c r="P106" s="7">
        <f>AI106+BB106</f>
        <v>2</v>
      </c>
      <c r="Q106" s="8">
        <f>H106/F106</f>
        <v>0.26303854875283444</v>
      </c>
      <c r="R106" s="9">
        <f>(H106+N106)/(F106+N106)</f>
        <v>0.38446969696969696</v>
      </c>
      <c r="S106" s="9">
        <f>(L106+(I106*2)+(J106*3)+(K106*4))/F106</f>
        <v>0.47619047619047616</v>
      </c>
      <c r="T106" s="10">
        <f>R106+S106</f>
        <v>0.8606601731601731</v>
      </c>
      <c r="U106" t="str">
        <f>C106</f>
        <v>Napoli</v>
      </c>
      <c r="V106" t="str">
        <f>B106</f>
        <v>Mike</v>
      </c>
      <c r="W106" t="str">
        <f>D106</f>
        <v>BOS</v>
      </c>
      <c r="X106">
        <v>52</v>
      </c>
      <c r="Y106">
        <v>174</v>
      </c>
      <c r="Z106">
        <v>32</v>
      </c>
      <c r="AA106">
        <v>45</v>
      </c>
      <c r="AB106">
        <v>14</v>
      </c>
      <c r="AC106">
        <v>0</v>
      </c>
      <c r="AD106">
        <v>12</v>
      </c>
      <c r="AE106" s="7">
        <f>AA106-AB106-AC106-AD106</f>
        <v>19</v>
      </c>
      <c r="AF106">
        <v>34</v>
      </c>
      <c r="AG106">
        <v>35</v>
      </c>
      <c r="AH106">
        <v>64</v>
      </c>
      <c r="AI106">
        <v>0</v>
      </c>
      <c r="AJ106" s="9">
        <f>AA106/Y106</f>
        <v>0.25862068965517243</v>
      </c>
      <c r="AK106" s="9">
        <f>(AA106+AG106)/(Y106+AG106)</f>
        <v>0.3827751196172249</v>
      </c>
      <c r="AL106" s="9">
        <f>(AE106+(AB106*2)+(AC106*3)+(AD106*4))/Y106</f>
        <v>0.5459770114942529</v>
      </c>
      <c r="AM106" s="10">
        <f>AK106+AL106</f>
        <v>0.9287521311114778</v>
      </c>
      <c r="AN106" t="str">
        <f>C106</f>
        <v>Napoli</v>
      </c>
      <c r="AO106" t="str">
        <f>B106</f>
        <v>Mike</v>
      </c>
      <c r="AP106" t="str">
        <f>D106</f>
        <v>BOS</v>
      </c>
      <c r="AQ106">
        <v>75</v>
      </c>
      <c r="AR106">
        <v>267</v>
      </c>
      <c r="AS106">
        <v>30</v>
      </c>
      <c r="AT106">
        <v>71</v>
      </c>
      <c r="AU106">
        <v>14</v>
      </c>
      <c r="AV106">
        <v>0</v>
      </c>
      <c r="AW106">
        <v>10</v>
      </c>
      <c r="AX106" s="7">
        <f>AT106-AU106-AV106-AW106</f>
        <v>47</v>
      </c>
      <c r="AY106">
        <v>34</v>
      </c>
      <c r="AZ106">
        <v>52</v>
      </c>
      <c r="BA106">
        <v>87</v>
      </c>
      <c r="BB106">
        <v>2</v>
      </c>
      <c r="BC106" s="9">
        <f>AT106/AR106</f>
        <v>0.26591760299625467</v>
      </c>
      <c r="BD106" s="9">
        <f>(AT106+AZ106)/(AR106+AZ106)</f>
        <v>0.38557993730407525</v>
      </c>
      <c r="BE106" s="9">
        <f>(AX106+(AU106*2)+(AV106*3)+(AW106*4))/AR106</f>
        <v>0.4307116104868914</v>
      </c>
      <c r="BF106" s="10">
        <f>BD106+BE106</f>
        <v>0.8162915477909667</v>
      </c>
    </row>
    <row r="107" spans="1:58" ht="12.75">
      <c r="A107" s="1" t="s">
        <v>34</v>
      </c>
      <c r="B107" t="s">
        <v>234</v>
      </c>
      <c r="C107" t="s">
        <v>241</v>
      </c>
      <c r="D107" t="s">
        <v>119</v>
      </c>
      <c r="E107" s="7">
        <f>X107+AQ107</f>
        <v>100</v>
      </c>
      <c r="F107" s="7">
        <f>Y107+AR107</f>
        <v>314</v>
      </c>
      <c r="G107" s="7">
        <f>Z107+AS107</f>
        <v>44</v>
      </c>
      <c r="H107" s="7">
        <f>AA107+AT107</f>
        <v>89</v>
      </c>
      <c r="I107" s="7">
        <f>AB107+AU107</f>
        <v>21</v>
      </c>
      <c r="J107" s="7">
        <f>AC107+AV107</f>
        <v>0</v>
      </c>
      <c r="K107" s="2">
        <f>AD107+AW107</f>
        <v>4</v>
      </c>
      <c r="L107" s="7">
        <f>H107-I107-J107-K107</f>
        <v>64</v>
      </c>
      <c r="M107" s="7">
        <f>AF107+AY107</f>
        <v>24</v>
      </c>
      <c r="N107" s="7">
        <f>AG107+AZ107</f>
        <v>32</v>
      </c>
      <c r="O107" s="7">
        <f>AH107+BA107</f>
        <v>67</v>
      </c>
      <c r="P107" s="7">
        <f>AI107+BB107</f>
        <v>2</v>
      </c>
      <c r="Q107" s="8">
        <f>H107/F107</f>
        <v>0.28343949044585987</v>
      </c>
      <c r="R107" s="9">
        <f>(H107+N107)/(F107+N107)</f>
        <v>0.34971098265895956</v>
      </c>
      <c r="S107" s="9">
        <f>(L107+(I107*2)+(J107*3)+(K107*4))/F107</f>
        <v>0.3885350318471338</v>
      </c>
      <c r="T107" s="10">
        <f>R107+S107</f>
        <v>0.7382460145060934</v>
      </c>
      <c r="U107" t="str">
        <f>C107</f>
        <v>Nava</v>
      </c>
      <c r="V107" t="str">
        <f>B107</f>
        <v>Daniel</v>
      </c>
      <c r="W107" t="str">
        <f>D107</f>
        <v>BOS</v>
      </c>
      <c r="X107">
        <v>47</v>
      </c>
      <c r="Y107">
        <v>146</v>
      </c>
      <c r="Z107">
        <v>25</v>
      </c>
      <c r="AA107">
        <v>49</v>
      </c>
      <c r="AB107">
        <v>15</v>
      </c>
      <c r="AC107">
        <v>0</v>
      </c>
      <c r="AD107">
        <v>2</v>
      </c>
      <c r="AE107" s="7">
        <f>AA107-AB107-AC107-AD107</f>
        <v>32</v>
      </c>
      <c r="AF107">
        <v>14</v>
      </c>
      <c r="AG107">
        <v>14</v>
      </c>
      <c r="AH107">
        <v>29</v>
      </c>
      <c r="AI107">
        <v>0</v>
      </c>
      <c r="AJ107" s="9">
        <f>AA107/Y107</f>
        <v>0.3356164383561644</v>
      </c>
      <c r="AK107" s="9">
        <f>(AA107+AG107)/(Y107+AG107)</f>
        <v>0.39375</v>
      </c>
      <c r="AL107" s="9">
        <f>(AE107+(AB107*2)+(AC107*3)+(AD107*4))/Y107</f>
        <v>0.4794520547945205</v>
      </c>
      <c r="AM107" s="10">
        <f>AK107+AL107</f>
        <v>0.8732020547945205</v>
      </c>
      <c r="AN107" t="str">
        <f>C107</f>
        <v>Nava</v>
      </c>
      <c r="AO107" t="str">
        <f>B107</f>
        <v>Daniel</v>
      </c>
      <c r="AP107" t="str">
        <f>D107</f>
        <v>BOS</v>
      </c>
      <c r="AQ107">
        <v>53</v>
      </c>
      <c r="AR107">
        <v>168</v>
      </c>
      <c r="AS107">
        <v>19</v>
      </c>
      <c r="AT107">
        <v>40</v>
      </c>
      <c r="AU107">
        <v>6</v>
      </c>
      <c r="AV107">
        <v>0</v>
      </c>
      <c r="AW107">
        <v>2</v>
      </c>
      <c r="AX107" s="7">
        <f>AT107-AU107-AV107-AW107</f>
        <v>32</v>
      </c>
      <c r="AY107">
        <v>10</v>
      </c>
      <c r="AZ107">
        <v>18</v>
      </c>
      <c r="BA107">
        <v>38</v>
      </c>
      <c r="BB107">
        <v>2</v>
      </c>
      <c r="BC107" s="9">
        <f>AT107/AR107</f>
        <v>0.23809523809523808</v>
      </c>
      <c r="BD107" s="9">
        <f>(AT107+AZ107)/(AR107+AZ107)</f>
        <v>0.3118279569892473</v>
      </c>
      <c r="BE107" s="9">
        <f>(AX107+(AU107*2)+(AV107*3)+(AW107*4))/AR107</f>
        <v>0.30952380952380953</v>
      </c>
      <c r="BF107" s="10">
        <f>BD107+BE107</f>
        <v>0.6213517665130568</v>
      </c>
    </row>
    <row r="108" spans="1:58" ht="12.75">
      <c r="A108" s="1" t="s">
        <v>64</v>
      </c>
      <c r="B108" t="s">
        <v>105</v>
      </c>
      <c r="C108" t="s">
        <v>242</v>
      </c>
      <c r="D108" t="s">
        <v>119</v>
      </c>
      <c r="E108" s="7">
        <f>X108+AQ108</f>
        <v>152</v>
      </c>
      <c r="F108" s="7">
        <f>Y108+AR108</f>
        <v>568</v>
      </c>
      <c r="G108" s="7">
        <f>Z108+AS108</f>
        <v>71</v>
      </c>
      <c r="H108" s="7">
        <f>AA108+AT108</f>
        <v>155</v>
      </c>
      <c r="I108" s="7">
        <f>AB108+AU108</f>
        <v>34</v>
      </c>
      <c r="J108" s="7">
        <f>AC108+AV108</f>
        <v>0</v>
      </c>
      <c r="K108" s="2">
        <f>AD108+AW108</f>
        <v>31</v>
      </c>
      <c r="L108" s="7">
        <f>H108-I108-J108-K108</f>
        <v>90</v>
      </c>
      <c r="M108" s="7">
        <f>AF108+AY108</f>
        <v>102</v>
      </c>
      <c r="N108" s="7">
        <f>AG108+AZ108</f>
        <v>87</v>
      </c>
      <c r="O108" s="7">
        <f>AH108+BA108</f>
        <v>104</v>
      </c>
      <c r="P108" s="7">
        <f>AI108+BB108</f>
        <v>1</v>
      </c>
      <c r="Q108" s="8">
        <f>H108/F108</f>
        <v>0.272887323943662</v>
      </c>
      <c r="R108" s="9">
        <f>(H108+N108)/(F108+N108)</f>
        <v>0.36946564885496186</v>
      </c>
      <c r="S108" s="9">
        <f>(L108+(I108*2)+(J108*3)+(K108*4))/F108</f>
        <v>0.4964788732394366</v>
      </c>
      <c r="T108" s="10">
        <f>R108+S108</f>
        <v>0.8659445220943984</v>
      </c>
      <c r="U108" t="str">
        <f>C108</f>
        <v>Ortiz</v>
      </c>
      <c r="V108" t="str">
        <f>B108</f>
        <v>David</v>
      </c>
      <c r="W108" t="str">
        <f>D108</f>
        <v>BOS</v>
      </c>
      <c r="X108">
        <v>60</v>
      </c>
      <c r="Y108">
        <v>231</v>
      </c>
      <c r="Z108">
        <v>35</v>
      </c>
      <c r="AA108">
        <v>69</v>
      </c>
      <c r="AB108">
        <v>16</v>
      </c>
      <c r="AC108">
        <v>0</v>
      </c>
      <c r="AD108">
        <v>11</v>
      </c>
      <c r="AE108" s="7">
        <f>AA108-AB108-AC108-AD108</f>
        <v>42</v>
      </c>
      <c r="AF108">
        <v>38</v>
      </c>
      <c r="AG108">
        <v>34</v>
      </c>
      <c r="AH108">
        <v>45</v>
      </c>
      <c r="AI108">
        <v>1</v>
      </c>
      <c r="AJ108" s="9">
        <f>AA108/Y108</f>
        <v>0.2987012987012987</v>
      </c>
      <c r="AK108" s="9">
        <f>(AA108+AG108)/(Y108+AG108)</f>
        <v>0.3886792452830189</v>
      </c>
      <c r="AL108" s="9">
        <f>(AE108+(AB108*2)+(AC108*3)+(AD108*4))/Y108</f>
        <v>0.5108225108225108</v>
      </c>
      <c r="AM108" s="10">
        <f>AK108+AL108</f>
        <v>0.8995017561055297</v>
      </c>
      <c r="AN108" t="str">
        <f>C108</f>
        <v>Ortiz</v>
      </c>
      <c r="AO108" t="str">
        <f>B108</f>
        <v>David</v>
      </c>
      <c r="AP108" t="str">
        <f>D108</f>
        <v>BOS</v>
      </c>
      <c r="AQ108">
        <v>92</v>
      </c>
      <c r="AR108">
        <v>337</v>
      </c>
      <c r="AS108">
        <v>36</v>
      </c>
      <c r="AT108">
        <v>86</v>
      </c>
      <c r="AU108">
        <v>18</v>
      </c>
      <c r="AV108">
        <v>0</v>
      </c>
      <c r="AW108">
        <v>20</v>
      </c>
      <c r="AX108" s="7">
        <f>AT108-AU108-AV108-AW108</f>
        <v>48</v>
      </c>
      <c r="AY108">
        <v>64</v>
      </c>
      <c r="AZ108">
        <v>53</v>
      </c>
      <c r="BA108">
        <v>59</v>
      </c>
      <c r="BB108">
        <v>0</v>
      </c>
      <c r="BC108" s="9">
        <f>AT108/AR108</f>
        <v>0.2551928783382789</v>
      </c>
      <c r="BD108" s="9">
        <f>(AT108+AZ108)/(AR108+AZ108)</f>
        <v>0.3564102564102564</v>
      </c>
      <c r="BE108" s="9">
        <f>(AX108+(AU108*2)+(AV108*3)+(AW108*4))/AR108</f>
        <v>0.486646884272997</v>
      </c>
      <c r="BF108" s="10">
        <f>BD108+BE108</f>
        <v>0.8430571406832534</v>
      </c>
    </row>
    <row r="109" spans="1:58" ht="12.75">
      <c r="A109" s="1" t="s">
        <v>34</v>
      </c>
      <c r="B109" t="s">
        <v>243</v>
      </c>
      <c r="C109" t="s">
        <v>244</v>
      </c>
      <c r="D109" t="s">
        <v>191</v>
      </c>
      <c r="E109" s="7">
        <f>X109+AQ109</f>
        <v>96</v>
      </c>
      <c r="F109" s="7">
        <f>Y109+AR109</f>
        <v>352</v>
      </c>
      <c r="G109" s="7">
        <f>Z109+AS109</f>
        <v>45</v>
      </c>
      <c r="H109" s="7">
        <f>AA109+AT109</f>
        <v>95</v>
      </c>
      <c r="I109" s="7">
        <f>AB109+AU109</f>
        <v>14</v>
      </c>
      <c r="J109" s="7">
        <f>AC109+AV109</f>
        <v>2</v>
      </c>
      <c r="K109" s="2">
        <f>AD109+AW109</f>
        <v>15</v>
      </c>
      <c r="L109" s="7">
        <f>H109-I109-J109-K109</f>
        <v>64</v>
      </c>
      <c r="M109" s="7">
        <f>AF109+AY109</f>
        <v>53</v>
      </c>
      <c r="N109" s="7">
        <f>AG109+AZ109</f>
        <v>27</v>
      </c>
      <c r="O109" s="7">
        <f>AH109+BA109</f>
        <v>101</v>
      </c>
      <c r="P109" s="7">
        <f>AI109+BB109</f>
        <v>2</v>
      </c>
      <c r="Q109" s="8">
        <f>H109/F109</f>
        <v>0.26988636363636365</v>
      </c>
      <c r="R109" s="9">
        <f>(H109+N109)/(F109+N109)</f>
        <v>0.32189973614775724</v>
      </c>
      <c r="S109" s="9">
        <f>(L109+(I109*2)+(J109*3)+(K109*4))/F109</f>
        <v>0.44886363636363635</v>
      </c>
      <c r="T109" s="10">
        <f>R109+S109</f>
        <v>0.7707633725113936</v>
      </c>
      <c r="U109" t="str">
        <f>C109</f>
        <v>Ozuna</v>
      </c>
      <c r="V109" t="str">
        <f>B109</f>
        <v>Marcell</v>
      </c>
      <c r="W109" t="str">
        <f>D109</f>
        <v>MIA</v>
      </c>
      <c r="X109">
        <v>4</v>
      </c>
      <c r="Y109">
        <v>15</v>
      </c>
      <c r="Z109">
        <v>0</v>
      </c>
      <c r="AA109">
        <v>2</v>
      </c>
      <c r="AB109">
        <v>0</v>
      </c>
      <c r="AC109">
        <v>0</v>
      </c>
      <c r="AD109">
        <v>0</v>
      </c>
      <c r="AE109" s="7">
        <f>AA109-AB109-AC109-AD109</f>
        <v>2</v>
      </c>
      <c r="AF109">
        <v>0</v>
      </c>
      <c r="AG109">
        <v>2</v>
      </c>
      <c r="AH109">
        <v>2</v>
      </c>
      <c r="AI109">
        <v>0</v>
      </c>
      <c r="AJ109" s="9">
        <f>AA109/Y109</f>
        <v>0.13333333333333333</v>
      </c>
      <c r="AK109" s="9">
        <f>(AA109+AG109)/(Y109+AG109)</f>
        <v>0.23529411764705882</v>
      </c>
      <c r="AL109" s="9">
        <f>(AE109+(AB109*2)+(AC109*3)+(AD109*4))/Y109</f>
        <v>0.13333333333333333</v>
      </c>
      <c r="AM109" s="10">
        <f>AK109+AL109</f>
        <v>0.3686274509803922</v>
      </c>
      <c r="AN109" t="str">
        <f>C109</f>
        <v>Ozuna</v>
      </c>
      <c r="AO109" t="str">
        <f>B109</f>
        <v>Marcell</v>
      </c>
      <c r="AP109" t="str">
        <f>D109</f>
        <v>MIA</v>
      </c>
      <c r="AQ109">
        <v>92</v>
      </c>
      <c r="AR109">
        <v>337</v>
      </c>
      <c r="AS109">
        <v>45</v>
      </c>
      <c r="AT109">
        <v>93</v>
      </c>
      <c r="AU109">
        <v>14</v>
      </c>
      <c r="AV109">
        <v>2</v>
      </c>
      <c r="AW109">
        <v>15</v>
      </c>
      <c r="AX109" s="7">
        <f>AT109-AU109-AV109-AW109</f>
        <v>62</v>
      </c>
      <c r="AY109">
        <v>53</v>
      </c>
      <c r="AZ109">
        <v>25</v>
      </c>
      <c r="BA109">
        <v>99</v>
      </c>
      <c r="BB109">
        <v>2</v>
      </c>
      <c r="BC109" s="9">
        <f>AT109/AR109</f>
        <v>0.27596439169139464</v>
      </c>
      <c r="BD109" s="9">
        <f>(AT109+AZ109)/(AR109+AZ109)</f>
        <v>0.3259668508287293</v>
      </c>
      <c r="BE109" s="9">
        <f>(AX109+(AU109*2)+(AV109*3)+(AW109*4))/AR109</f>
        <v>0.4629080118694362</v>
      </c>
      <c r="BF109" s="10">
        <f>BD109+BE109</f>
        <v>0.7888748626981654</v>
      </c>
    </row>
    <row r="110" spans="1:58" ht="12.75">
      <c r="A110" s="1" t="s">
        <v>34</v>
      </c>
      <c r="B110" t="s">
        <v>245</v>
      </c>
      <c r="C110" t="s">
        <v>246</v>
      </c>
      <c r="D110" t="s">
        <v>159</v>
      </c>
      <c r="E110" s="7">
        <f>X110+AQ110</f>
        <v>156</v>
      </c>
      <c r="F110" s="7">
        <f>Y110+AR110</f>
        <v>604</v>
      </c>
      <c r="G110" s="7">
        <f>Z110+AS110</f>
        <v>73</v>
      </c>
      <c r="H110" s="7">
        <f>AA110+AT110</f>
        <v>150</v>
      </c>
      <c r="I110" s="7">
        <f>AB110+AU110</f>
        <v>33</v>
      </c>
      <c r="J110" s="7">
        <f>AC110+AV110</f>
        <v>5</v>
      </c>
      <c r="K110" s="2">
        <f>AD110+AW110</f>
        <v>8</v>
      </c>
      <c r="L110" s="7">
        <f>H110-I110-J110-K110</f>
        <v>104</v>
      </c>
      <c r="M110" s="7">
        <f>AF110+AY110</f>
        <v>47</v>
      </c>
      <c r="N110" s="7">
        <f>AG110+AZ110</f>
        <v>40</v>
      </c>
      <c r="O110" s="7">
        <f>AH110+BA110</f>
        <v>100</v>
      </c>
      <c r="P110" s="7">
        <f>AI110+BB110</f>
        <v>9</v>
      </c>
      <c r="Q110" s="8">
        <f>H110/F110</f>
        <v>0.24834437086092714</v>
      </c>
      <c r="R110" s="9">
        <f>(H110+N110)/(F110+N110)</f>
        <v>0.2950310559006211</v>
      </c>
      <c r="S110" s="9">
        <f>(L110+(I110*2)+(J110*3)+(K110*4))/F110</f>
        <v>0.35927152317880795</v>
      </c>
      <c r="T110" s="10">
        <f>R110+S110</f>
        <v>0.654302579079429</v>
      </c>
      <c r="U110" t="str">
        <f>C110</f>
        <v>Parra</v>
      </c>
      <c r="V110" t="str">
        <f>B110</f>
        <v>Gerardo</v>
      </c>
      <c r="W110" t="str">
        <f>D110</f>
        <v>ARZ</v>
      </c>
      <c r="X110">
        <v>64</v>
      </c>
      <c r="Y110">
        <v>236</v>
      </c>
      <c r="Z110">
        <v>28</v>
      </c>
      <c r="AA110">
        <v>57</v>
      </c>
      <c r="AB110">
        <v>17</v>
      </c>
      <c r="AC110">
        <v>2</v>
      </c>
      <c r="AD110">
        <v>3</v>
      </c>
      <c r="AE110" s="7">
        <f>AA110-AB110-AC110-AD110</f>
        <v>35</v>
      </c>
      <c r="AF110">
        <v>21</v>
      </c>
      <c r="AG110">
        <v>17</v>
      </c>
      <c r="AH110">
        <v>34</v>
      </c>
      <c r="AI110">
        <v>4</v>
      </c>
      <c r="AJ110" s="9">
        <f>AA110/Y110</f>
        <v>0.24152542372881355</v>
      </c>
      <c r="AK110" s="9">
        <f>(AA110+AG110)/(Y110+AG110)</f>
        <v>0.2924901185770751</v>
      </c>
      <c r="AL110" s="9">
        <f>(AE110+(AB110*2)+(AC110*3)+(AD110*4))/Y110</f>
        <v>0.3686440677966102</v>
      </c>
      <c r="AM110" s="10">
        <f>AK110+AL110</f>
        <v>0.6611341863736853</v>
      </c>
      <c r="AN110" t="str">
        <f>C110</f>
        <v>Parra</v>
      </c>
      <c r="AO110" t="str">
        <f>B110</f>
        <v>Gerardo</v>
      </c>
      <c r="AP110" t="str">
        <f>D110</f>
        <v>ARZ</v>
      </c>
      <c r="AQ110">
        <v>92</v>
      </c>
      <c r="AR110">
        <v>368</v>
      </c>
      <c r="AS110">
        <v>45</v>
      </c>
      <c r="AT110">
        <v>93</v>
      </c>
      <c r="AU110">
        <v>16</v>
      </c>
      <c r="AV110">
        <v>3</v>
      </c>
      <c r="AW110">
        <v>5</v>
      </c>
      <c r="AX110" s="7">
        <f>AT110-AU110-AV110-AW110</f>
        <v>69</v>
      </c>
      <c r="AY110">
        <v>26</v>
      </c>
      <c r="AZ110">
        <v>23</v>
      </c>
      <c r="BA110">
        <v>66</v>
      </c>
      <c r="BB110">
        <v>5</v>
      </c>
      <c r="BC110" s="9">
        <f>AT110/AR110</f>
        <v>0.25271739130434784</v>
      </c>
      <c r="BD110" s="9">
        <f>(AT110+AZ110)/(AR110+AZ110)</f>
        <v>0.2966751918158568</v>
      </c>
      <c r="BE110" s="9">
        <f>(AX110+(AU110*2)+(AV110*3)+(AW110*4))/AR110</f>
        <v>0.3532608695652174</v>
      </c>
      <c r="BF110" s="10">
        <f>BD110+BE110</f>
        <v>0.6499360613810742</v>
      </c>
    </row>
    <row r="111" spans="1:58" ht="12.75">
      <c r="A111" s="1" t="s">
        <v>7</v>
      </c>
      <c r="B111" t="s">
        <v>247</v>
      </c>
      <c r="C111" t="s">
        <v>248</v>
      </c>
      <c r="D111" t="s">
        <v>119</v>
      </c>
      <c r="E111" s="7">
        <f>X111+AQ111</f>
        <v>157</v>
      </c>
      <c r="F111" s="7">
        <f>Y111+AR111</f>
        <v>643</v>
      </c>
      <c r="G111" s="7">
        <f>Z111+AS111</f>
        <v>83</v>
      </c>
      <c r="H111" s="7">
        <f>AA111+AT111</f>
        <v>180</v>
      </c>
      <c r="I111" s="7">
        <f>AB111+AU111</f>
        <v>43</v>
      </c>
      <c r="J111" s="7">
        <f>AC111+AV111</f>
        <v>1</v>
      </c>
      <c r="K111" s="2">
        <f>AD111+AW111</f>
        <v>7</v>
      </c>
      <c r="L111" s="7">
        <f>H111-I111-J111-K111</f>
        <v>129</v>
      </c>
      <c r="M111" s="7">
        <f>AF111+AY111</f>
        <v>64</v>
      </c>
      <c r="N111" s="7">
        <f>AG111+AZ111</f>
        <v>63</v>
      </c>
      <c r="O111" s="7">
        <f>AH111+BA111</f>
        <v>77</v>
      </c>
      <c r="P111" s="7">
        <f>AI111+BB111</f>
        <v>6</v>
      </c>
      <c r="Q111" s="8">
        <f>H111/F111</f>
        <v>0.27993779160186627</v>
      </c>
      <c r="R111" s="9">
        <f>(H111+N111)/(F111+N111)</f>
        <v>0.34419263456090654</v>
      </c>
      <c r="S111" s="9">
        <f>(L111+(I111*2)+(J111*3)+(K111*4))/F111</f>
        <v>0.38258164852255055</v>
      </c>
      <c r="T111" s="10">
        <f>R111+S111</f>
        <v>0.7267742830834572</v>
      </c>
      <c r="U111" t="str">
        <f>C111</f>
        <v>Pedroia</v>
      </c>
      <c r="V111" t="str">
        <f>B111</f>
        <v>Dustin</v>
      </c>
      <c r="W111" t="str">
        <f>D111</f>
        <v>BOS</v>
      </c>
      <c r="X111">
        <v>64</v>
      </c>
      <c r="Y111">
        <v>265</v>
      </c>
      <c r="Z111">
        <v>34</v>
      </c>
      <c r="AA111">
        <v>74</v>
      </c>
      <c r="AB111">
        <v>17</v>
      </c>
      <c r="AC111">
        <v>1</v>
      </c>
      <c r="AD111">
        <v>3</v>
      </c>
      <c r="AE111" s="7">
        <f>AA111-AB111-AC111-AD111</f>
        <v>53</v>
      </c>
      <c r="AF111">
        <v>28</v>
      </c>
      <c r="AG111">
        <v>22</v>
      </c>
      <c r="AH111">
        <v>26</v>
      </c>
      <c r="AI111">
        <v>4</v>
      </c>
      <c r="AJ111" s="9">
        <f>AA111/Y111</f>
        <v>0.2792452830188679</v>
      </c>
      <c r="AK111" s="9">
        <f>(AA111+AG111)/(Y111+AG111)</f>
        <v>0.3344947735191638</v>
      </c>
      <c r="AL111" s="9">
        <f>(AE111+(AB111*2)+(AC111*3)+(AD111*4))/Y111</f>
        <v>0.3849056603773585</v>
      </c>
      <c r="AM111" s="10">
        <f>AK111+AL111</f>
        <v>0.7194004338965223</v>
      </c>
      <c r="AN111" t="str">
        <f>C111</f>
        <v>Pedroia</v>
      </c>
      <c r="AO111" t="str">
        <f>B111</f>
        <v>Dustin</v>
      </c>
      <c r="AP111" t="str">
        <f>D111</f>
        <v>BOS</v>
      </c>
      <c r="AQ111">
        <v>93</v>
      </c>
      <c r="AR111">
        <v>378</v>
      </c>
      <c r="AS111">
        <v>49</v>
      </c>
      <c r="AT111">
        <v>106</v>
      </c>
      <c r="AU111">
        <v>26</v>
      </c>
      <c r="AV111">
        <v>0</v>
      </c>
      <c r="AW111">
        <v>4</v>
      </c>
      <c r="AX111" s="7">
        <f>AT111-AU111-AV111-AW111</f>
        <v>76</v>
      </c>
      <c r="AY111">
        <v>36</v>
      </c>
      <c r="AZ111">
        <v>41</v>
      </c>
      <c r="BA111">
        <v>51</v>
      </c>
      <c r="BB111">
        <v>2</v>
      </c>
      <c r="BC111" s="9">
        <f>AT111/AR111</f>
        <v>0.2804232804232804</v>
      </c>
      <c r="BD111" s="9">
        <f>(AT111+AZ111)/(AR111+AZ111)</f>
        <v>0.35083532219570407</v>
      </c>
      <c r="BE111" s="9">
        <f>(AX111+(AU111*2)+(AV111*3)+(AW111*4))/AR111</f>
        <v>0.38095238095238093</v>
      </c>
      <c r="BF111" s="10">
        <f>BD111+BE111</f>
        <v>0.7317877031480851</v>
      </c>
    </row>
    <row r="112" spans="1:58" ht="12.75">
      <c r="A112" s="1" t="s">
        <v>34</v>
      </c>
      <c r="B112" t="s">
        <v>183</v>
      </c>
      <c r="C112" t="s">
        <v>249</v>
      </c>
      <c r="D112" t="s">
        <v>45</v>
      </c>
      <c r="E112" s="7">
        <f>X112+AQ112</f>
        <v>164</v>
      </c>
      <c r="F112" s="7">
        <f>Y112+AR112</f>
        <v>636</v>
      </c>
      <c r="G112" s="7">
        <f>Z112+AS112</f>
        <v>105</v>
      </c>
      <c r="H112" s="7">
        <f>AA112+AT112</f>
        <v>193</v>
      </c>
      <c r="I112" s="7">
        <f>AB112+AU112</f>
        <v>33</v>
      </c>
      <c r="J112" s="7">
        <f>AC112+AV112</f>
        <v>5</v>
      </c>
      <c r="K112" s="2">
        <f>AD112+AW112</f>
        <v>25</v>
      </c>
      <c r="L112" s="7">
        <f>H112-I112-J112-K112</f>
        <v>130</v>
      </c>
      <c r="M112" s="7">
        <f>AF112+AY112</f>
        <v>84</v>
      </c>
      <c r="N112" s="7">
        <f>AG112+AZ112</f>
        <v>61</v>
      </c>
      <c r="O112" s="7">
        <f>AH112+BA112</f>
        <v>119</v>
      </c>
      <c r="P112" s="7">
        <f>AI112+BB112</f>
        <v>16</v>
      </c>
      <c r="Q112" s="8">
        <f>H112/F112</f>
        <v>0.30345911949685533</v>
      </c>
      <c r="R112" s="9">
        <f>(H112+N112)/(F112+N112)</f>
        <v>0.36441893830703015</v>
      </c>
      <c r="S112" s="9">
        <f>(L112+(I112*2)+(J112*3)+(K112*4))/F112</f>
        <v>0.4889937106918239</v>
      </c>
      <c r="T112" s="10">
        <f>R112+S112</f>
        <v>0.853412648998854</v>
      </c>
      <c r="U112" t="str">
        <f>C112</f>
        <v>Pence</v>
      </c>
      <c r="V112" t="str">
        <f>B112</f>
        <v>Hunter</v>
      </c>
      <c r="W112" t="str">
        <f>D112</f>
        <v>SF</v>
      </c>
      <c r="X112">
        <v>68</v>
      </c>
      <c r="Y112">
        <v>255</v>
      </c>
      <c r="Z112">
        <v>38</v>
      </c>
      <c r="AA112">
        <v>80</v>
      </c>
      <c r="AB112">
        <v>13</v>
      </c>
      <c r="AC112">
        <v>1</v>
      </c>
      <c r="AD112">
        <v>13</v>
      </c>
      <c r="AE112" s="7">
        <f>AA112-AB112-AC112-AD112</f>
        <v>53</v>
      </c>
      <c r="AF112">
        <v>51</v>
      </c>
      <c r="AG112">
        <v>29</v>
      </c>
      <c r="AH112">
        <v>49</v>
      </c>
      <c r="AI112">
        <v>8</v>
      </c>
      <c r="AJ112" s="9">
        <f>AA112/Y112</f>
        <v>0.3137254901960784</v>
      </c>
      <c r="AK112" s="9">
        <f>(AA112+AG112)/(Y112+AG112)</f>
        <v>0.38380281690140844</v>
      </c>
      <c r="AL112" s="9">
        <f>(AE112+(AB112*2)+(AC112*3)+(AD112*4))/Y112</f>
        <v>0.5254901960784314</v>
      </c>
      <c r="AM112" s="10">
        <f>AK112+AL112</f>
        <v>0.9092930129798398</v>
      </c>
      <c r="AN112" t="str">
        <f>C112</f>
        <v>Pence</v>
      </c>
      <c r="AO112" t="str">
        <f>B112</f>
        <v>Hunter</v>
      </c>
      <c r="AP112" t="str">
        <f>D112</f>
        <v>SF</v>
      </c>
      <c r="AQ112">
        <v>96</v>
      </c>
      <c r="AR112">
        <v>381</v>
      </c>
      <c r="AS112">
        <v>67</v>
      </c>
      <c r="AT112">
        <v>113</v>
      </c>
      <c r="AU112">
        <v>20</v>
      </c>
      <c r="AV112">
        <v>4</v>
      </c>
      <c r="AW112">
        <v>12</v>
      </c>
      <c r="AX112" s="7">
        <f>AT112-AU112-AV112-AW112</f>
        <v>77</v>
      </c>
      <c r="AY112">
        <v>33</v>
      </c>
      <c r="AZ112">
        <v>32</v>
      </c>
      <c r="BA112">
        <v>70</v>
      </c>
      <c r="BB112">
        <v>8</v>
      </c>
      <c r="BC112" s="9">
        <f>AT112/AR112</f>
        <v>0.29658792650918636</v>
      </c>
      <c r="BD112" s="9">
        <f>(AT112+AZ112)/(AR112+AZ112)</f>
        <v>0.35108958837772397</v>
      </c>
      <c r="BE112" s="9">
        <f>(AX112+(AU112*2)+(AV112*3)+(AW112*4))/AR112</f>
        <v>0.4645669291338583</v>
      </c>
      <c r="BF112" s="10">
        <f>BD112+BE112</f>
        <v>0.8156565175115822</v>
      </c>
    </row>
    <row r="113" spans="1:58" ht="12.75">
      <c r="A113" s="1" t="s">
        <v>30</v>
      </c>
      <c r="B113" t="s">
        <v>250</v>
      </c>
      <c r="C113" t="s">
        <v>251</v>
      </c>
      <c r="D113" t="s">
        <v>24</v>
      </c>
      <c r="E113" s="7">
        <f>X113+AQ113</f>
        <v>111</v>
      </c>
      <c r="F113" s="7">
        <f>Y113+AR113</f>
        <v>397</v>
      </c>
      <c r="G113" s="7">
        <f>Z113+AS113</f>
        <v>73</v>
      </c>
      <c r="H113" s="7">
        <f>AA113+AT113</f>
        <v>104</v>
      </c>
      <c r="I113" s="7">
        <f>AB113+AU113</f>
        <v>30</v>
      </c>
      <c r="J113" s="7">
        <f>AC113+AV113</f>
        <v>0</v>
      </c>
      <c r="K113" s="2">
        <f>AD113+AW113</f>
        <v>17</v>
      </c>
      <c r="L113" s="7">
        <f>H113-I113-J113-K113</f>
        <v>57</v>
      </c>
      <c r="M113" s="7">
        <f>AF113+AY113</f>
        <v>53</v>
      </c>
      <c r="N113" s="7">
        <f>AG113+AZ113</f>
        <v>37</v>
      </c>
      <c r="O113" s="7">
        <f>AH113+BA113</f>
        <v>77</v>
      </c>
      <c r="P113" s="7">
        <f>AI113+BB113</f>
        <v>1</v>
      </c>
      <c r="Q113" s="8">
        <f>H113/F113</f>
        <v>0.2619647355163728</v>
      </c>
      <c r="R113" s="9">
        <f>(H113+N113)/(F113+N113)</f>
        <v>0.3248847926267281</v>
      </c>
      <c r="S113" s="9">
        <f>(L113+(I113*2)+(J113*3)+(K113*4))/F113</f>
        <v>0.4659949622166247</v>
      </c>
      <c r="T113" s="10">
        <f>R113+S113</f>
        <v>0.7908797548433528</v>
      </c>
      <c r="U113" t="str">
        <f>C113</f>
        <v>Peralta</v>
      </c>
      <c r="V113" t="str">
        <f>B113</f>
        <v>Jhonny</v>
      </c>
      <c r="W113" t="str">
        <f>D113</f>
        <v>STL</v>
      </c>
      <c r="X113">
        <v>18</v>
      </c>
      <c r="Y113">
        <v>69</v>
      </c>
      <c r="Z113">
        <v>10</v>
      </c>
      <c r="AA113">
        <v>21</v>
      </c>
      <c r="AB113">
        <v>5</v>
      </c>
      <c r="AC113">
        <v>0</v>
      </c>
      <c r="AD113">
        <v>3</v>
      </c>
      <c r="AE113" s="7">
        <f>AA113-AB113-AC113-AD113</f>
        <v>13</v>
      </c>
      <c r="AF113">
        <v>9</v>
      </c>
      <c r="AG113">
        <v>4</v>
      </c>
      <c r="AH113">
        <v>11</v>
      </c>
      <c r="AI113">
        <v>0</v>
      </c>
      <c r="AJ113" s="9">
        <f>AA113/Y113</f>
        <v>0.30434782608695654</v>
      </c>
      <c r="AK113" s="9">
        <f>(AA113+AG113)/(Y113+AG113)</f>
        <v>0.3424657534246575</v>
      </c>
      <c r="AL113" s="9">
        <f>(AE113+(AB113*2)+(AC113*3)+(AD113*4))/Y113</f>
        <v>0.5072463768115942</v>
      </c>
      <c r="AM113" s="10">
        <f>AK113+AL113</f>
        <v>0.8497121302362518</v>
      </c>
      <c r="AN113" t="str">
        <f>C113</f>
        <v>Peralta</v>
      </c>
      <c r="AO113" t="str">
        <f>B113</f>
        <v>Jhonny</v>
      </c>
      <c r="AP113" t="str">
        <f>D113</f>
        <v>STL</v>
      </c>
      <c r="AQ113">
        <v>93</v>
      </c>
      <c r="AR113">
        <v>328</v>
      </c>
      <c r="AS113">
        <v>63</v>
      </c>
      <c r="AT113">
        <v>83</v>
      </c>
      <c r="AU113">
        <v>25</v>
      </c>
      <c r="AV113">
        <v>0</v>
      </c>
      <c r="AW113">
        <v>14</v>
      </c>
      <c r="AX113" s="7">
        <f>AT113-AU113-AV113-AW113</f>
        <v>44</v>
      </c>
      <c r="AY113">
        <v>44</v>
      </c>
      <c r="AZ113">
        <v>33</v>
      </c>
      <c r="BA113">
        <v>66</v>
      </c>
      <c r="BB113">
        <v>1</v>
      </c>
      <c r="BC113" s="9">
        <f>AT113/AR113</f>
        <v>0.2530487804878049</v>
      </c>
      <c r="BD113" s="9">
        <f>(AT113+AZ113)/(AR113+AZ113)</f>
        <v>0.32132963988919666</v>
      </c>
      <c r="BE113" s="9">
        <f>(AX113+(AU113*2)+(AV113*3)+(AW113*4))/AR113</f>
        <v>0.4573170731707317</v>
      </c>
      <c r="BF113" s="10">
        <f>BD113+BE113</f>
        <v>0.7786467130599284</v>
      </c>
    </row>
    <row r="114" spans="1:58" ht="12.75">
      <c r="A114" s="1" t="s">
        <v>150</v>
      </c>
      <c r="B114" t="s">
        <v>252</v>
      </c>
      <c r="C114" t="s">
        <v>253</v>
      </c>
      <c r="D114" t="s">
        <v>67</v>
      </c>
      <c r="E114" s="7">
        <f>X114+AQ114</f>
        <v>146</v>
      </c>
      <c r="F114" s="7">
        <f>Y114+AR114</f>
        <v>536</v>
      </c>
      <c r="G114" s="7">
        <f>Z114+AS114</f>
        <v>62</v>
      </c>
      <c r="H114" s="7">
        <f>AA114+AT114</f>
        <v>156</v>
      </c>
      <c r="I114" s="7">
        <f>AB114+AU114</f>
        <v>26</v>
      </c>
      <c r="J114" s="7">
        <f>AC114+AV114</f>
        <v>1</v>
      </c>
      <c r="K114" s="2">
        <f>AD114+AW114</f>
        <v>20</v>
      </c>
      <c r="L114" s="7">
        <f>H114-I114-J114-K114</f>
        <v>109</v>
      </c>
      <c r="M114" s="7">
        <f>AF114+AY114</f>
        <v>77</v>
      </c>
      <c r="N114" s="7">
        <f>AG114+AZ114</f>
        <v>29</v>
      </c>
      <c r="O114" s="7">
        <f>AH114+BA114</f>
        <v>64</v>
      </c>
      <c r="P114" s="7">
        <f>AI114+BB114</f>
        <v>1</v>
      </c>
      <c r="Q114" s="8">
        <f>H114/F114</f>
        <v>0.291044776119403</v>
      </c>
      <c r="R114" s="9">
        <f>(H114+N114)/(F114+N114)</f>
        <v>0.3274336283185841</v>
      </c>
      <c r="S114" s="9">
        <f>(L114+(I114*2)+(J114*3)+(K114*4))/F114</f>
        <v>0.4552238805970149</v>
      </c>
      <c r="T114" s="10">
        <f>R114+S114</f>
        <v>0.7826575089155989</v>
      </c>
      <c r="U114" t="str">
        <f>C114</f>
        <v>Perez</v>
      </c>
      <c r="V114" t="str">
        <f>B114</f>
        <v>Salvador</v>
      </c>
      <c r="W114" t="str">
        <f>D114</f>
        <v>KC</v>
      </c>
      <c r="X114">
        <v>61</v>
      </c>
      <c r="Y114">
        <v>211</v>
      </c>
      <c r="Z114">
        <v>23</v>
      </c>
      <c r="AA114">
        <v>64</v>
      </c>
      <c r="AB114">
        <v>9</v>
      </c>
      <c r="AC114">
        <v>1</v>
      </c>
      <c r="AD114">
        <v>9</v>
      </c>
      <c r="AE114" s="7">
        <f>AA114-AB114-AC114-AD114</f>
        <v>45</v>
      </c>
      <c r="AF114">
        <v>41</v>
      </c>
      <c r="AG114">
        <v>10</v>
      </c>
      <c r="AH114">
        <v>25</v>
      </c>
      <c r="AI114">
        <v>0</v>
      </c>
      <c r="AJ114" s="9">
        <f>AA114/Y114</f>
        <v>0.3033175355450237</v>
      </c>
      <c r="AK114" s="9">
        <f>(AA114+AG114)/(Y114+AG114)</f>
        <v>0.334841628959276</v>
      </c>
      <c r="AL114" s="9">
        <f>(AE114+(AB114*2)+(AC114*3)+(AD114*4))/Y114</f>
        <v>0.4834123222748815</v>
      </c>
      <c r="AM114" s="10">
        <f>AK114+AL114</f>
        <v>0.8182539512341576</v>
      </c>
      <c r="AN114" t="str">
        <f>C114</f>
        <v>Perez</v>
      </c>
      <c r="AO114" t="str">
        <f>B114</f>
        <v>Salvador</v>
      </c>
      <c r="AP114" t="str">
        <f>D114</f>
        <v>KC</v>
      </c>
      <c r="AQ114">
        <v>85</v>
      </c>
      <c r="AR114">
        <v>325</v>
      </c>
      <c r="AS114">
        <v>39</v>
      </c>
      <c r="AT114">
        <v>92</v>
      </c>
      <c r="AU114">
        <v>17</v>
      </c>
      <c r="AV114">
        <v>0</v>
      </c>
      <c r="AW114">
        <v>11</v>
      </c>
      <c r="AX114" s="7">
        <f>AT114-AU114-AV114-AW114</f>
        <v>64</v>
      </c>
      <c r="AY114">
        <v>36</v>
      </c>
      <c r="AZ114">
        <v>19</v>
      </c>
      <c r="BA114">
        <v>39</v>
      </c>
      <c r="BB114">
        <v>1</v>
      </c>
      <c r="BC114" s="9">
        <f>AT114/AR114</f>
        <v>0.28307692307692306</v>
      </c>
      <c r="BD114" s="9">
        <f>(AT114+AZ114)/(AR114+AZ114)</f>
        <v>0.3226744186046512</v>
      </c>
      <c r="BE114" s="9">
        <f>(AX114+(AU114*2)+(AV114*3)+(AW114*4))/AR114</f>
        <v>0.4369230769230769</v>
      </c>
      <c r="BF114" s="10">
        <f>BD114+BE114</f>
        <v>0.759597495527728</v>
      </c>
    </row>
    <row r="115" spans="1:58" ht="12.75">
      <c r="A115" s="1" t="s">
        <v>7</v>
      </c>
      <c r="B115" t="s">
        <v>43</v>
      </c>
      <c r="C115" t="s">
        <v>254</v>
      </c>
      <c r="D115" t="s">
        <v>63</v>
      </c>
      <c r="E115" s="7">
        <f>X115+AQ115</f>
        <v>150</v>
      </c>
      <c r="F115" s="7">
        <f>Y115+AR115</f>
        <v>591</v>
      </c>
      <c r="G115" s="7">
        <f>Z115+AS115</f>
        <v>67</v>
      </c>
      <c r="H115" s="7">
        <f>AA115+AT115</f>
        <v>156</v>
      </c>
      <c r="I115" s="7">
        <f>AB115+AU115</f>
        <v>28</v>
      </c>
      <c r="J115" s="7">
        <f>AC115+AV115</f>
        <v>2</v>
      </c>
      <c r="K115" s="2">
        <f>AD115+AW115</f>
        <v>13</v>
      </c>
      <c r="L115" s="7">
        <f>H115-I115-J115-K115</f>
        <v>113</v>
      </c>
      <c r="M115" s="7">
        <f>AF115+AY115</f>
        <v>69</v>
      </c>
      <c r="N115" s="7">
        <f>AG115+AZ115</f>
        <v>31</v>
      </c>
      <c r="O115" s="7">
        <f>AH115+BA115</f>
        <v>106</v>
      </c>
      <c r="P115" s="7">
        <f>AI115+BB115</f>
        <v>5</v>
      </c>
      <c r="Q115" s="8">
        <f>H115/F115</f>
        <v>0.2639593908629442</v>
      </c>
      <c r="R115" s="9">
        <f>(H115+N115)/(F115+N115)</f>
        <v>0.30064308681672025</v>
      </c>
      <c r="S115" s="9">
        <f>(L115+(I115*2)+(J115*3)+(K115*4))/F115</f>
        <v>0.3840947546531303</v>
      </c>
      <c r="T115" s="10">
        <f>R115+S115</f>
        <v>0.6847378414698506</v>
      </c>
      <c r="U115" t="str">
        <f>C115</f>
        <v>Phillips</v>
      </c>
      <c r="V115" t="str">
        <f>B115</f>
        <v>Brandon</v>
      </c>
      <c r="W115" t="str">
        <f>D115</f>
        <v>CIN</v>
      </c>
      <c r="X115">
        <v>64</v>
      </c>
      <c r="Y115">
        <v>257</v>
      </c>
      <c r="Z115">
        <v>34</v>
      </c>
      <c r="AA115">
        <v>65</v>
      </c>
      <c r="AB115">
        <v>9</v>
      </c>
      <c r="AC115">
        <v>2</v>
      </c>
      <c r="AD115">
        <v>6</v>
      </c>
      <c r="AE115" s="7">
        <f>AA115-AB115-AC115-AD115</f>
        <v>48</v>
      </c>
      <c r="AF115">
        <v>29</v>
      </c>
      <c r="AG115">
        <v>14</v>
      </c>
      <c r="AH115">
        <v>45</v>
      </c>
      <c r="AI115">
        <v>4</v>
      </c>
      <c r="AJ115" s="9">
        <f>AA115/Y115</f>
        <v>0.2529182879377432</v>
      </c>
      <c r="AK115" s="9">
        <f>(AA115+AG115)/(Y115+AG115)</f>
        <v>0.2915129151291513</v>
      </c>
      <c r="AL115" s="9">
        <f>(AE115+(AB115*2)+(AC115*3)+(AD115*4))/Y115</f>
        <v>0.3735408560311284</v>
      </c>
      <c r="AM115" s="10">
        <f>AK115+AL115</f>
        <v>0.6650537711602797</v>
      </c>
      <c r="AN115" t="str">
        <f>C115</f>
        <v>Phillips</v>
      </c>
      <c r="AO115" t="str">
        <f>B115</f>
        <v>Brandon</v>
      </c>
      <c r="AP115" t="str">
        <f>D115</f>
        <v>CIN</v>
      </c>
      <c r="AQ115">
        <v>86</v>
      </c>
      <c r="AR115">
        <v>334</v>
      </c>
      <c r="AS115">
        <v>33</v>
      </c>
      <c r="AT115">
        <v>91</v>
      </c>
      <c r="AU115">
        <v>19</v>
      </c>
      <c r="AV115">
        <v>0</v>
      </c>
      <c r="AW115">
        <v>7</v>
      </c>
      <c r="AX115" s="7">
        <f>AT115-AU115-AV115-AW115</f>
        <v>65</v>
      </c>
      <c r="AY115">
        <v>40</v>
      </c>
      <c r="AZ115">
        <v>17</v>
      </c>
      <c r="BA115">
        <v>61</v>
      </c>
      <c r="BB115">
        <v>1</v>
      </c>
      <c r="BC115" s="9">
        <f>AT115/AR115</f>
        <v>0.27245508982035926</v>
      </c>
      <c r="BD115" s="9">
        <f>(AT115+AZ115)/(AR115+AZ115)</f>
        <v>0.3076923076923077</v>
      </c>
      <c r="BE115" s="9">
        <f>(AX115+(AU115*2)+(AV115*3)+(AW115*4))/AR115</f>
        <v>0.39221556886227543</v>
      </c>
      <c r="BF115" s="10">
        <f>BD115+BE115</f>
        <v>0.6999078765545832</v>
      </c>
    </row>
    <row r="116" spans="1:58" ht="12.75">
      <c r="A116" s="1" t="s">
        <v>150</v>
      </c>
      <c r="B116" t="s">
        <v>255</v>
      </c>
      <c r="C116" t="s">
        <v>256</v>
      </c>
      <c r="D116" t="s">
        <v>257</v>
      </c>
      <c r="E116" s="7">
        <f>X116+AQ116</f>
        <v>135</v>
      </c>
      <c r="F116" s="7">
        <f>Y116+AR116</f>
        <v>498</v>
      </c>
      <c r="G116" s="7">
        <f>Z116+AS116</f>
        <v>38</v>
      </c>
      <c r="H116" s="7">
        <f>AA116+AT116</f>
        <v>128</v>
      </c>
      <c r="I116" s="7">
        <f>AB116+AU116</f>
        <v>20</v>
      </c>
      <c r="J116" s="7">
        <f>AC116+AV116</f>
        <v>1</v>
      </c>
      <c r="K116" s="2">
        <f>AD116+AW116</f>
        <v>12</v>
      </c>
      <c r="L116" s="7">
        <f>H116-I116-J116-K116</f>
        <v>95</v>
      </c>
      <c r="M116" s="7">
        <f>AF116+AY116</f>
        <v>67</v>
      </c>
      <c r="N116" s="7">
        <f>AG116+AZ116</f>
        <v>12</v>
      </c>
      <c r="O116" s="7">
        <f>AH116+BA116</f>
        <v>76</v>
      </c>
      <c r="P116" s="7">
        <f>AI116+BB116</f>
        <v>1</v>
      </c>
      <c r="Q116" s="8">
        <f>H116/F116</f>
        <v>0.2570281124497992</v>
      </c>
      <c r="R116" s="9">
        <f>(H116+N116)/(F116+N116)</f>
        <v>0.27450980392156865</v>
      </c>
      <c r="S116" s="9">
        <f>(L116+(I116*2)+(J116*3)+(K116*4))/F116</f>
        <v>0.37349397590361444</v>
      </c>
      <c r="T116" s="10">
        <f>R116+S116</f>
        <v>0.6480037798251831</v>
      </c>
      <c r="U116" t="str">
        <f>C116</f>
        <v>Pierzynski</v>
      </c>
      <c r="V116" t="str">
        <f>B116</f>
        <v>AJ</v>
      </c>
      <c r="W116" t="str">
        <f>D116</f>
        <v>TEX / BOS</v>
      </c>
      <c r="X116">
        <v>63</v>
      </c>
      <c r="Y116">
        <v>242</v>
      </c>
      <c r="Z116">
        <v>19</v>
      </c>
      <c r="AA116">
        <v>63</v>
      </c>
      <c r="AB116">
        <v>10</v>
      </c>
      <c r="AC116">
        <v>0</v>
      </c>
      <c r="AD116">
        <v>8</v>
      </c>
      <c r="AE116" s="7">
        <f>AA116-AB116-AC116-AD116</f>
        <v>45</v>
      </c>
      <c r="AF116">
        <v>36</v>
      </c>
      <c r="AG116">
        <v>3</v>
      </c>
      <c r="AH116">
        <v>36</v>
      </c>
      <c r="AI116">
        <v>1</v>
      </c>
      <c r="AJ116" s="9">
        <f>AA116/Y116</f>
        <v>0.2603305785123967</v>
      </c>
      <c r="AK116" s="9">
        <f>(AA116+AG116)/(Y116+AG116)</f>
        <v>0.2693877551020408</v>
      </c>
      <c r="AL116" s="9">
        <f>(AE116+(AB116*2)+(AC116*3)+(AD116*4))/Y116</f>
        <v>0.40082644628099173</v>
      </c>
      <c r="AM116" s="10">
        <f>AK116+AL116</f>
        <v>0.6702142013830326</v>
      </c>
      <c r="AN116" t="str">
        <f>C116</f>
        <v>Pierzynski</v>
      </c>
      <c r="AO116" t="str">
        <f>B116</f>
        <v>AJ</v>
      </c>
      <c r="AP116" t="str">
        <f>D116</f>
        <v>TEX / BOS</v>
      </c>
      <c r="AQ116">
        <v>72</v>
      </c>
      <c r="AR116">
        <v>256</v>
      </c>
      <c r="AS116">
        <v>19</v>
      </c>
      <c r="AT116">
        <v>65</v>
      </c>
      <c r="AU116">
        <v>10</v>
      </c>
      <c r="AV116">
        <v>1</v>
      </c>
      <c r="AW116">
        <v>4</v>
      </c>
      <c r="AX116" s="7">
        <f>AT116-AU116-AV116-AW116</f>
        <v>50</v>
      </c>
      <c r="AY116">
        <v>31</v>
      </c>
      <c r="AZ116">
        <v>9</v>
      </c>
      <c r="BA116">
        <v>40</v>
      </c>
      <c r="BB116">
        <v>0</v>
      </c>
      <c r="BC116" s="9">
        <f>AT116/AR116</f>
        <v>0.25390625</v>
      </c>
      <c r="BD116" s="9">
        <f>(AT116+AZ116)/(AR116+AZ116)</f>
        <v>0.2792452830188679</v>
      </c>
      <c r="BE116" s="9">
        <f>(AX116+(AU116*2)+(AV116*3)+(AW116*4))/AR116</f>
        <v>0.34765625</v>
      </c>
      <c r="BF116" s="10">
        <f>BD116+BE116</f>
        <v>0.6269015330188679</v>
      </c>
    </row>
    <row r="117" spans="1:58" ht="12.75">
      <c r="A117" s="1" t="s">
        <v>8</v>
      </c>
      <c r="B117" t="s">
        <v>258</v>
      </c>
      <c r="C117" t="s">
        <v>259</v>
      </c>
      <c r="D117" t="s">
        <v>116</v>
      </c>
      <c r="E117" s="7">
        <f>X117+AQ117</f>
        <v>142</v>
      </c>
      <c r="F117" s="7">
        <f>Y117+AR117</f>
        <v>537</v>
      </c>
      <c r="G117" s="7">
        <f>Z117+AS117</f>
        <v>55</v>
      </c>
      <c r="H117" s="7">
        <f>AA117+AT117</f>
        <v>131</v>
      </c>
      <c r="I117" s="7">
        <f>AB117+AU117</f>
        <v>38</v>
      </c>
      <c r="J117" s="7">
        <f>AC117+AV117</f>
        <v>2</v>
      </c>
      <c r="K117" s="2">
        <f>AD117+AW117</f>
        <v>10</v>
      </c>
      <c r="L117" s="7">
        <f>H117-I117-J117-K117</f>
        <v>81</v>
      </c>
      <c r="M117" s="7">
        <f>AF117+AY117</f>
        <v>60</v>
      </c>
      <c r="N117" s="7">
        <f>AG117+AZ117</f>
        <v>47</v>
      </c>
      <c r="O117" s="7">
        <f>AH117+BA117</f>
        <v>133</v>
      </c>
      <c r="P117" s="7">
        <f>AI117+BB117</f>
        <v>1</v>
      </c>
      <c r="Q117" s="8">
        <f>H117/F117</f>
        <v>0.24394785847299813</v>
      </c>
      <c r="R117" s="9">
        <f>(H117+N117)/(F117+N117)</f>
        <v>0.3047945205479452</v>
      </c>
      <c r="S117" s="9">
        <f>(L117+(I117*2)+(J117*3)+(K117*4))/F117</f>
        <v>0.3780260707635009</v>
      </c>
      <c r="T117" s="10">
        <f>R117+S117</f>
        <v>0.6828205913114461</v>
      </c>
      <c r="U117" t="str">
        <f>C117</f>
        <v>Plouffe</v>
      </c>
      <c r="V117" t="str">
        <f>B117</f>
        <v>Trevor</v>
      </c>
      <c r="W117" t="str">
        <f>D117</f>
        <v>MIN</v>
      </c>
      <c r="X117">
        <v>65</v>
      </c>
      <c r="Y117">
        <v>239</v>
      </c>
      <c r="Z117">
        <v>14</v>
      </c>
      <c r="AA117">
        <v>58</v>
      </c>
      <c r="AB117">
        <v>11</v>
      </c>
      <c r="AC117">
        <v>0</v>
      </c>
      <c r="AD117">
        <v>4</v>
      </c>
      <c r="AE117" s="7">
        <f>AA117-AB117-AC117-AD117</f>
        <v>43</v>
      </c>
      <c r="AF117">
        <v>18</v>
      </c>
      <c r="AG117">
        <v>17</v>
      </c>
      <c r="AH117">
        <v>63</v>
      </c>
      <c r="AI117">
        <v>1</v>
      </c>
      <c r="AJ117" s="9">
        <f>AA117/Y117</f>
        <v>0.24267782426778242</v>
      </c>
      <c r="AK117" s="9">
        <f>(AA117+AG117)/(Y117+AG117)</f>
        <v>0.29296875</v>
      </c>
      <c r="AL117" s="9">
        <f>(AE117+(AB117*2)+(AC117*3)+(AD117*4))/Y117</f>
        <v>0.3389121338912134</v>
      </c>
      <c r="AM117" s="10">
        <f>AK117+AL117</f>
        <v>0.6318808838912133</v>
      </c>
      <c r="AN117" t="str">
        <f>C117</f>
        <v>Plouffe</v>
      </c>
      <c r="AO117" t="str">
        <f>B117</f>
        <v>Trevor</v>
      </c>
      <c r="AP117" t="str">
        <f>D117</f>
        <v>MIN</v>
      </c>
      <c r="AQ117">
        <v>77</v>
      </c>
      <c r="AR117">
        <v>298</v>
      </c>
      <c r="AS117">
        <v>41</v>
      </c>
      <c r="AT117">
        <v>73</v>
      </c>
      <c r="AU117">
        <v>27</v>
      </c>
      <c r="AV117">
        <v>2</v>
      </c>
      <c r="AW117">
        <v>6</v>
      </c>
      <c r="AX117" s="7">
        <f>AT117-AU117-AV117-AW117</f>
        <v>38</v>
      </c>
      <c r="AY117">
        <v>42</v>
      </c>
      <c r="AZ117">
        <v>30</v>
      </c>
      <c r="BA117">
        <v>70</v>
      </c>
      <c r="BB117">
        <v>0</v>
      </c>
      <c r="BC117" s="9">
        <f>AT117/AR117</f>
        <v>0.24496644295302014</v>
      </c>
      <c r="BD117" s="9">
        <f>(AT117+AZ117)/(AR117+AZ117)</f>
        <v>0.31402439024390244</v>
      </c>
      <c r="BE117" s="9">
        <f>(AX117+(AU117*2)+(AV117*3)+(AW117*4))/AR117</f>
        <v>0.40939597315436244</v>
      </c>
      <c r="BF117" s="10">
        <f>BD117+BE117</f>
        <v>0.7234203633982649</v>
      </c>
    </row>
    <row r="118" spans="1:58" ht="12.75">
      <c r="A118" s="1" t="s">
        <v>34</v>
      </c>
      <c r="B118" t="s">
        <v>210</v>
      </c>
      <c r="C118" t="s">
        <v>260</v>
      </c>
      <c r="D118" t="s">
        <v>159</v>
      </c>
      <c r="E118" s="7">
        <f>X118+AQ118</f>
        <v>158</v>
      </c>
      <c r="F118" s="7">
        <f>Y118+AR118</f>
        <v>610</v>
      </c>
      <c r="G118" s="7">
        <f>Z118+AS118</f>
        <v>72</v>
      </c>
      <c r="H118" s="7">
        <f>AA118+AT118</f>
        <v>180</v>
      </c>
      <c r="I118" s="7">
        <f>AB118+AU118</f>
        <v>34</v>
      </c>
      <c r="J118" s="7">
        <f>AC118+AV118</f>
        <v>6</v>
      </c>
      <c r="K118" s="2">
        <f>AD118+AW118</f>
        <v>10</v>
      </c>
      <c r="L118" s="7">
        <f>H118-I118-J118-K118</f>
        <v>130</v>
      </c>
      <c r="M118" s="7">
        <f>AF118+AY118</f>
        <v>84</v>
      </c>
      <c r="N118" s="7">
        <f>AG118+AZ118</f>
        <v>41</v>
      </c>
      <c r="O118" s="7">
        <f>AH118+BA118</f>
        <v>71</v>
      </c>
      <c r="P118" s="7">
        <f>AI118+BB118</f>
        <v>4</v>
      </c>
      <c r="Q118" s="8">
        <f>H118/F118</f>
        <v>0.29508196721311475</v>
      </c>
      <c r="R118" s="9">
        <f>(H118+N118)/(F118+N118)</f>
        <v>0.33947772657450076</v>
      </c>
      <c r="S118" s="9">
        <f>(L118+(I118*2)+(J118*3)+(K118*4))/F118</f>
        <v>0.419672131147541</v>
      </c>
      <c r="T118" s="10">
        <f>R118+S118</f>
        <v>0.7591498577220417</v>
      </c>
      <c r="U118" t="str">
        <f>C118</f>
        <v>Prado</v>
      </c>
      <c r="V118" t="str">
        <f>B118</f>
        <v>Martin</v>
      </c>
      <c r="W118" t="str">
        <f>D118</f>
        <v>ARZ</v>
      </c>
      <c r="X118">
        <v>64</v>
      </c>
      <c r="Y118">
        <v>253</v>
      </c>
      <c r="Z118">
        <v>33</v>
      </c>
      <c r="AA118">
        <v>82</v>
      </c>
      <c r="AB118">
        <v>20</v>
      </c>
      <c r="AC118">
        <v>2</v>
      </c>
      <c r="AD118">
        <v>6</v>
      </c>
      <c r="AE118" s="7">
        <f>AA118-AB118-AC118-AD118</f>
        <v>54</v>
      </c>
      <c r="AF118">
        <v>48</v>
      </c>
      <c r="AG118">
        <v>21</v>
      </c>
      <c r="AH118">
        <v>17</v>
      </c>
      <c r="AI118">
        <v>2</v>
      </c>
      <c r="AJ118" s="9">
        <f>AA118/Y118</f>
        <v>0.3241106719367589</v>
      </c>
      <c r="AK118" s="9">
        <f>(AA118+AG118)/(Y118+AG118)</f>
        <v>0.3759124087591241</v>
      </c>
      <c r="AL118" s="9">
        <f>(AE118+(AB118*2)+(AC118*3)+(AD118*4))/Y118</f>
        <v>0.4901185770750988</v>
      </c>
      <c r="AM118" s="10">
        <f>AK118+AL118</f>
        <v>0.8660309858342229</v>
      </c>
      <c r="AN118" t="str">
        <f>C118</f>
        <v>Prado</v>
      </c>
      <c r="AO118" t="str">
        <f>B118</f>
        <v>Martin</v>
      </c>
      <c r="AP118" t="str">
        <f>D118</f>
        <v>ARZ</v>
      </c>
      <c r="AQ118">
        <v>94</v>
      </c>
      <c r="AR118">
        <v>357</v>
      </c>
      <c r="AS118">
        <v>39</v>
      </c>
      <c r="AT118">
        <v>98</v>
      </c>
      <c r="AU118">
        <v>14</v>
      </c>
      <c r="AV118">
        <v>4</v>
      </c>
      <c r="AW118">
        <v>4</v>
      </c>
      <c r="AX118" s="7">
        <f>AT118-AU118-AV118-AW118</f>
        <v>76</v>
      </c>
      <c r="AY118">
        <v>36</v>
      </c>
      <c r="AZ118">
        <v>20</v>
      </c>
      <c r="BA118">
        <v>54</v>
      </c>
      <c r="BB118">
        <v>2</v>
      </c>
      <c r="BC118" s="9">
        <f>AT118/AR118</f>
        <v>0.27450980392156865</v>
      </c>
      <c r="BD118" s="9">
        <f>(AT118+AZ118)/(AR118+AZ118)</f>
        <v>0.3129973474801061</v>
      </c>
      <c r="BE118" s="9">
        <f>(AX118+(AU118*2)+(AV118*3)+(AW118*4))/AR118</f>
        <v>0.3697478991596639</v>
      </c>
      <c r="BF118" s="10">
        <f>BD118+BE118</f>
        <v>0.68274524663977</v>
      </c>
    </row>
    <row r="119" spans="1:58" ht="12.75">
      <c r="A119" s="1" t="s">
        <v>34</v>
      </c>
      <c r="B119" t="s">
        <v>261</v>
      </c>
      <c r="C119" t="s">
        <v>262</v>
      </c>
      <c r="D119" t="s">
        <v>95</v>
      </c>
      <c r="E119" s="7">
        <f>X119+AQ119</f>
        <v>156</v>
      </c>
      <c r="F119" s="7">
        <f>Y119+AR119</f>
        <v>574</v>
      </c>
      <c r="G119" s="7">
        <f>Z119+AS119</f>
        <v>91</v>
      </c>
      <c r="H119" s="7">
        <f>AA119+AT119</f>
        <v>169</v>
      </c>
      <c r="I119" s="7">
        <f>AB119+AU119</f>
        <v>40</v>
      </c>
      <c r="J119" s="7">
        <f>AC119+AV119</f>
        <v>6</v>
      </c>
      <c r="K119" s="2">
        <f>AD119+AW119</f>
        <v>23</v>
      </c>
      <c r="L119" s="7">
        <f>H119-I119-J119-K119</f>
        <v>100</v>
      </c>
      <c r="M119" s="7">
        <f>AF119+AY119</f>
        <v>75</v>
      </c>
      <c r="N119" s="7">
        <f>AG119+AZ119</f>
        <v>71</v>
      </c>
      <c r="O119" s="7">
        <f>AH119+BA119</f>
        <v>139</v>
      </c>
      <c r="P119" s="7">
        <f>AI119+BB119</f>
        <v>13</v>
      </c>
      <c r="Q119" s="8">
        <f>H119/F119</f>
        <v>0.29442508710801396</v>
      </c>
      <c r="R119" s="9">
        <f>(H119+N119)/(F119+N119)</f>
        <v>0.37209302325581395</v>
      </c>
      <c r="S119" s="9">
        <f>(L119+(I119*2)+(J119*3)+(K119*4))/F119</f>
        <v>0.5052264808362369</v>
      </c>
      <c r="T119" s="10">
        <f>R119+S119</f>
        <v>0.8773195040920508</v>
      </c>
      <c r="U119" t="str">
        <f>C119</f>
        <v>Puig</v>
      </c>
      <c r="V119" t="str">
        <f>B119</f>
        <v>Yasiel</v>
      </c>
      <c r="W119" t="str">
        <f>D119</f>
        <v>LAD</v>
      </c>
      <c r="X119">
        <v>66</v>
      </c>
      <c r="Y119">
        <v>231</v>
      </c>
      <c r="Z119">
        <v>38</v>
      </c>
      <c r="AA119">
        <v>63</v>
      </c>
      <c r="AB119">
        <v>13</v>
      </c>
      <c r="AC119">
        <v>1</v>
      </c>
      <c r="AD119">
        <v>11</v>
      </c>
      <c r="AE119" s="7">
        <f>AA119-AB119-AC119-AD119</f>
        <v>38</v>
      </c>
      <c r="AF119">
        <v>23</v>
      </c>
      <c r="AG119">
        <v>29</v>
      </c>
      <c r="AH119">
        <v>61</v>
      </c>
      <c r="AI119">
        <v>6</v>
      </c>
      <c r="AJ119" s="9">
        <f>AA119/Y119</f>
        <v>0.2727272727272727</v>
      </c>
      <c r="AK119" s="9">
        <f>(AA119+AG119)/(Y119+AG119)</f>
        <v>0.35384615384615387</v>
      </c>
      <c r="AL119" s="9">
        <f>(AE119+(AB119*2)+(AC119*3)+(AD119*4))/Y119</f>
        <v>0.4805194805194805</v>
      </c>
      <c r="AM119" s="10">
        <f>AK119+AL119</f>
        <v>0.8343656343656344</v>
      </c>
      <c r="AN119" t="str">
        <f>C119</f>
        <v>Puig</v>
      </c>
      <c r="AO119" t="str">
        <f>B119</f>
        <v>Yasiel</v>
      </c>
      <c r="AP119" t="str">
        <f>D119</f>
        <v>LAD</v>
      </c>
      <c r="AQ119">
        <v>90</v>
      </c>
      <c r="AR119">
        <v>343</v>
      </c>
      <c r="AS119">
        <v>53</v>
      </c>
      <c r="AT119">
        <v>106</v>
      </c>
      <c r="AU119">
        <v>27</v>
      </c>
      <c r="AV119">
        <v>5</v>
      </c>
      <c r="AW119">
        <v>12</v>
      </c>
      <c r="AX119" s="7">
        <f>AT119-AU119-AV119-AW119</f>
        <v>62</v>
      </c>
      <c r="AY119">
        <v>52</v>
      </c>
      <c r="AZ119">
        <v>42</v>
      </c>
      <c r="BA119">
        <v>78</v>
      </c>
      <c r="BB119">
        <v>7</v>
      </c>
      <c r="BC119" s="9">
        <f>AT119/AR119</f>
        <v>0.30903790087463556</v>
      </c>
      <c r="BD119" s="9">
        <f>(AT119+AZ119)/(AR119+AZ119)</f>
        <v>0.38441558441558443</v>
      </c>
      <c r="BE119" s="9">
        <f>(AX119+(AU119*2)+(AV119*3)+(AW119*4))/AR119</f>
        <v>0.521865889212828</v>
      </c>
      <c r="BF119" s="10">
        <f>BD119+BE119</f>
        <v>0.9062814736284124</v>
      </c>
    </row>
    <row r="120" spans="1:58" ht="12.75">
      <c r="A120" s="1" t="s">
        <v>10</v>
      </c>
      <c r="B120" t="s">
        <v>263</v>
      </c>
      <c r="C120" t="s">
        <v>264</v>
      </c>
      <c r="D120" t="s">
        <v>40</v>
      </c>
      <c r="E120" s="7">
        <f>X120+AQ120</f>
        <v>100</v>
      </c>
      <c r="F120" s="7">
        <f>Y120+AR120</f>
        <v>407</v>
      </c>
      <c r="G120" s="7">
        <f>Z120+AS120</f>
        <v>61</v>
      </c>
      <c r="H120" s="7">
        <f>AA120+AT120</f>
        <v>116</v>
      </c>
      <c r="I120" s="7">
        <f>AB120+AU120</f>
        <v>19</v>
      </c>
      <c r="J120" s="7">
        <f>AC120+AV120</f>
        <v>0</v>
      </c>
      <c r="K120" s="2">
        <f>AD120+AW120</f>
        <v>22</v>
      </c>
      <c r="L120" s="7">
        <f>H120-I120-J120-K120</f>
        <v>75</v>
      </c>
      <c r="M120" s="7">
        <f>AF120+AY120</f>
        <v>71</v>
      </c>
      <c r="N120" s="7">
        <f>AG120+AZ120</f>
        <v>26</v>
      </c>
      <c r="O120" s="7">
        <f>AH120+BA120</f>
        <v>43</v>
      </c>
      <c r="P120" s="7">
        <f>AI120+BB120</f>
        <v>4</v>
      </c>
      <c r="Q120" s="8">
        <f>H120/F120</f>
        <v>0.28501228501228504</v>
      </c>
      <c r="R120" s="9">
        <f>(H120+N120)/(F120+N120)</f>
        <v>0.3279445727482679</v>
      </c>
      <c r="S120" s="9">
        <f>(L120+(I120*2)+(J120*3)+(K120*4))/F120</f>
        <v>0.49385749385749383</v>
      </c>
      <c r="T120" s="10">
        <f>R120+S120</f>
        <v>0.8218020666057617</v>
      </c>
      <c r="U120" t="str">
        <f>C120</f>
        <v>Pujols</v>
      </c>
      <c r="V120" t="str">
        <f>B120</f>
        <v>Albert</v>
      </c>
      <c r="W120" t="str">
        <f>D120</f>
        <v>LAA</v>
      </c>
      <c r="X120">
        <v>8</v>
      </c>
      <c r="Y120">
        <v>34</v>
      </c>
      <c r="Z120">
        <v>3</v>
      </c>
      <c r="AA120">
        <v>12</v>
      </c>
      <c r="AB120">
        <v>0</v>
      </c>
      <c r="AC120">
        <v>0</v>
      </c>
      <c r="AD120">
        <v>2</v>
      </c>
      <c r="AE120" s="7">
        <f>AA120-AB120-AC120-AD120</f>
        <v>10</v>
      </c>
      <c r="AF120">
        <v>7</v>
      </c>
      <c r="AG120">
        <v>1</v>
      </c>
      <c r="AH120">
        <v>4</v>
      </c>
      <c r="AI120">
        <v>0</v>
      </c>
      <c r="AJ120" s="9">
        <f>AA120/Y120</f>
        <v>0.35294117647058826</v>
      </c>
      <c r="AK120" s="9">
        <f>(AA120+AG120)/(Y120+AG120)</f>
        <v>0.37142857142857144</v>
      </c>
      <c r="AL120" s="9">
        <f>(AE120+(AB120*2)+(AC120*3)+(AD120*4))/Y120</f>
        <v>0.5294117647058824</v>
      </c>
      <c r="AM120" s="10">
        <f>AK120+AL120</f>
        <v>0.9008403361344538</v>
      </c>
      <c r="AN120" t="str">
        <f>C120</f>
        <v>Pujols</v>
      </c>
      <c r="AO120" t="str">
        <f>B120</f>
        <v>Albert</v>
      </c>
      <c r="AP120" t="str">
        <f>D120</f>
        <v>LAA</v>
      </c>
      <c r="AQ120">
        <v>92</v>
      </c>
      <c r="AR120">
        <v>373</v>
      </c>
      <c r="AS120">
        <v>58</v>
      </c>
      <c r="AT120">
        <v>104</v>
      </c>
      <c r="AU120">
        <v>19</v>
      </c>
      <c r="AV120">
        <v>0</v>
      </c>
      <c r="AW120">
        <v>20</v>
      </c>
      <c r="AX120" s="7">
        <f>AT120-AU120-AV120-AW120</f>
        <v>65</v>
      </c>
      <c r="AY120">
        <v>64</v>
      </c>
      <c r="AZ120">
        <v>25</v>
      </c>
      <c r="BA120">
        <v>39</v>
      </c>
      <c r="BB120">
        <v>4</v>
      </c>
      <c r="BC120" s="9">
        <f>AT120/AR120</f>
        <v>0.27882037533512066</v>
      </c>
      <c r="BD120" s="9">
        <f>(AT120+AZ120)/(AR120+AZ120)</f>
        <v>0.3241206030150754</v>
      </c>
      <c r="BE120" s="9">
        <f>(AX120+(AU120*2)+(AV120*3)+(AW120*4))/AR120</f>
        <v>0.4906166219839142</v>
      </c>
      <c r="BF120" s="10">
        <f>BD120+BE120</f>
        <v>0.8147372249989896</v>
      </c>
    </row>
    <row r="121" spans="1:58" ht="12.75">
      <c r="A121" s="1" t="s">
        <v>30</v>
      </c>
      <c r="B121" t="s">
        <v>265</v>
      </c>
      <c r="C121" t="s">
        <v>266</v>
      </c>
      <c r="D121" t="s">
        <v>95</v>
      </c>
      <c r="E121" s="7">
        <f>X121+AQ121</f>
        <v>130</v>
      </c>
      <c r="F121" s="7">
        <f>Y121+AR121</f>
        <v>468</v>
      </c>
      <c r="G121" s="7">
        <f>Z121+AS121</f>
        <v>81</v>
      </c>
      <c r="H121" s="7">
        <f>AA121+AT121</f>
        <v>136</v>
      </c>
      <c r="I121" s="7">
        <f>AB121+AU121</f>
        <v>37</v>
      </c>
      <c r="J121" s="7">
        <f>AC121+AV121</f>
        <v>0</v>
      </c>
      <c r="K121" s="2">
        <f>AD121+AW121</f>
        <v>23</v>
      </c>
      <c r="L121" s="7">
        <f>H121-I121-J121-K121</f>
        <v>76</v>
      </c>
      <c r="M121" s="7">
        <f>AF121+AY121</f>
        <v>80</v>
      </c>
      <c r="N121" s="7">
        <f>AG121+AZ121</f>
        <v>55</v>
      </c>
      <c r="O121" s="7">
        <f>AH121+BA121</f>
        <v>90</v>
      </c>
      <c r="P121" s="7">
        <f>AI121+BB121</f>
        <v>18</v>
      </c>
      <c r="Q121" s="8">
        <f>H121/F121</f>
        <v>0.2905982905982906</v>
      </c>
      <c r="R121" s="9">
        <f>(H121+N121)/(F121+N121)</f>
        <v>0.3652007648183556</v>
      </c>
      <c r="S121" s="9">
        <f>(L121+(I121*2)+(J121*3)+(K121*4))/F121</f>
        <v>0.5170940170940171</v>
      </c>
      <c r="T121" s="10">
        <f>R121+S121</f>
        <v>0.8822947819123728</v>
      </c>
      <c r="U121" t="str">
        <f>C121</f>
        <v>Ramirez</v>
      </c>
      <c r="V121" t="str">
        <f>B121</f>
        <v>Hanley</v>
      </c>
      <c r="W121" t="str">
        <f>D121</f>
        <v>LAD</v>
      </c>
      <c r="X121">
        <v>47</v>
      </c>
      <c r="Y121">
        <v>177</v>
      </c>
      <c r="Z121">
        <v>36</v>
      </c>
      <c r="AA121">
        <v>56</v>
      </c>
      <c r="AB121">
        <v>14</v>
      </c>
      <c r="AC121">
        <v>0</v>
      </c>
      <c r="AD121">
        <v>12</v>
      </c>
      <c r="AE121" s="7">
        <f>AA121-AB121-AC121-AD121</f>
        <v>30</v>
      </c>
      <c r="AF121">
        <v>32</v>
      </c>
      <c r="AG121">
        <v>14</v>
      </c>
      <c r="AH121">
        <v>38</v>
      </c>
      <c r="AI121">
        <v>6</v>
      </c>
      <c r="AJ121" s="9">
        <f>AA121/Y121</f>
        <v>0.3163841807909605</v>
      </c>
      <c r="AK121" s="9">
        <f>(AA121+AG121)/(Y121+AG121)</f>
        <v>0.36649214659685864</v>
      </c>
      <c r="AL121" s="9">
        <f>(AE121+(AB121*2)+(AC121*3)+(AD121*4))/Y121</f>
        <v>0.5988700564971752</v>
      </c>
      <c r="AM121" s="10">
        <f>AK121+AL121</f>
        <v>0.9653622030940339</v>
      </c>
      <c r="AN121" t="str">
        <f>C121</f>
        <v>Ramirez</v>
      </c>
      <c r="AO121" t="str">
        <f>B121</f>
        <v>Hanley</v>
      </c>
      <c r="AP121" t="str">
        <f>D121</f>
        <v>LAD</v>
      </c>
      <c r="AQ121">
        <v>83</v>
      </c>
      <c r="AR121">
        <v>291</v>
      </c>
      <c r="AS121">
        <v>45</v>
      </c>
      <c r="AT121">
        <v>80</v>
      </c>
      <c r="AU121">
        <v>23</v>
      </c>
      <c r="AV121">
        <v>0</v>
      </c>
      <c r="AW121">
        <v>11</v>
      </c>
      <c r="AX121" s="7">
        <f>AT121-AU121-AV121-AW121</f>
        <v>46</v>
      </c>
      <c r="AY121">
        <v>48</v>
      </c>
      <c r="AZ121">
        <v>41</v>
      </c>
      <c r="BA121">
        <v>52</v>
      </c>
      <c r="BB121">
        <v>12</v>
      </c>
      <c r="BC121" s="9">
        <f>AT121/AR121</f>
        <v>0.27491408934707906</v>
      </c>
      <c r="BD121" s="9">
        <f>(AT121+AZ121)/(AR121+AZ121)</f>
        <v>0.3644578313253012</v>
      </c>
      <c r="BE121" s="9">
        <f>(AX121+(AU121*2)+(AV121*3)+(AW121*4))/AR121</f>
        <v>0.46735395189003437</v>
      </c>
      <c r="BF121" s="10">
        <f>BD121+BE121</f>
        <v>0.8318117832153356</v>
      </c>
    </row>
    <row r="122" spans="1:58" ht="12.75">
      <c r="A122" s="1" t="s">
        <v>30</v>
      </c>
      <c r="B122" t="s">
        <v>267</v>
      </c>
      <c r="C122" t="s">
        <v>266</v>
      </c>
      <c r="D122" t="s">
        <v>21</v>
      </c>
      <c r="E122" s="7">
        <f>X122+AQ122</f>
        <v>161</v>
      </c>
      <c r="F122" s="7">
        <f>Y122+AR122</f>
        <v>631</v>
      </c>
      <c r="G122" s="7">
        <f>Z122+AS122</f>
        <v>77</v>
      </c>
      <c r="H122" s="7">
        <f>AA122+AT122</f>
        <v>178</v>
      </c>
      <c r="I122" s="7">
        <f>AB122+AU122</f>
        <v>30</v>
      </c>
      <c r="J122" s="7">
        <f>AC122+AV122</f>
        <v>4</v>
      </c>
      <c r="K122" s="2">
        <f>AD122+AW122</f>
        <v>13</v>
      </c>
      <c r="L122" s="7">
        <f>H122-I122-J122-K122</f>
        <v>131</v>
      </c>
      <c r="M122" s="7">
        <f>AF122+AY122</f>
        <v>68</v>
      </c>
      <c r="N122" s="7">
        <f>AG122+AZ122</f>
        <v>31</v>
      </c>
      <c r="O122" s="7">
        <f>AH122+BA122</f>
        <v>73</v>
      </c>
      <c r="P122" s="7">
        <f>AI122+BB122</f>
        <v>25</v>
      </c>
      <c r="Q122" s="8">
        <f>H122/F122</f>
        <v>0.2820919175911252</v>
      </c>
      <c r="R122" s="9">
        <f>(H122+N122)/(F122+N122)</f>
        <v>0.3157099697885196</v>
      </c>
      <c r="S122" s="9">
        <f>(L122+(I122*2)+(J122*3)+(K122*4))/F122</f>
        <v>0.4041204437400951</v>
      </c>
      <c r="T122" s="10">
        <f>R122+S122</f>
        <v>0.7198304135286147</v>
      </c>
      <c r="U122" t="str">
        <f>C122</f>
        <v>Ramirez</v>
      </c>
      <c r="V122" t="str">
        <f>B122</f>
        <v>Alexei</v>
      </c>
      <c r="W122" t="str">
        <f>D122</f>
        <v>CWS</v>
      </c>
      <c r="X122">
        <v>66</v>
      </c>
      <c r="Y122">
        <v>266</v>
      </c>
      <c r="Z122">
        <v>32</v>
      </c>
      <c r="AA122">
        <v>75</v>
      </c>
      <c r="AB122">
        <v>15</v>
      </c>
      <c r="AC122">
        <v>2</v>
      </c>
      <c r="AD122">
        <v>5</v>
      </c>
      <c r="AE122" s="7">
        <f>AA122-AB122-AC122-AD122</f>
        <v>53</v>
      </c>
      <c r="AF122">
        <v>27</v>
      </c>
      <c r="AG122">
        <v>14</v>
      </c>
      <c r="AH122">
        <v>22</v>
      </c>
      <c r="AI122">
        <v>10</v>
      </c>
      <c r="AJ122" s="9">
        <f>AA122/Y122</f>
        <v>0.2819548872180451</v>
      </c>
      <c r="AK122" s="9">
        <f>(AA122+AG122)/(Y122+AG122)</f>
        <v>0.31785714285714284</v>
      </c>
      <c r="AL122" s="9">
        <f>(AE122+(AB122*2)+(AC122*3)+(AD122*4))/Y122</f>
        <v>0.40977443609022557</v>
      </c>
      <c r="AM122" s="10">
        <f>AK122+AL122</f>
        <v>0.7276315789473684</v>
      </c>
      <c r="AN122" t="str">
        <f>C122</f>
        <v>Ramirez</v>
      </c>
      <c r="AO122" t="str">
        <f>B122</f>
        <v>Alexei</v>
      </c>
      <c r="AP122" t="str">
        <f>D122</f>
        <v>CWS</v>
      </c>
      <c r="AQ122">
        <v>95</v>
      </c>
      <c r="AR122">
        <v>365</v>
      </c>
      <c r="AS122">
        <v>45</v>
      </c>
      <c r="AT122">
        <v>103</v>
      </c>
      <c r="AU122">
        <v>15</v>
      </c>
      <c r="AV122">
        <v>2</v>
      </c>
      <c r="AW122">
        <v>8</v>
      </c>
      <c r="AX122" s="7">
        <f>AT122-AU122-AV122-AW122</f>
        <v>78</v>
      </c>
      <c r="AY122">
        <v>41</v>
      </c>
      <c r="AZ122">
        <v>17</v>
      </c>
      <c r="BA122">
        <v>51</v>
      </c>
      <c r="BB122">
        <v>15</v>
      </c>
      <c r="BC122" s="9">
        <f>AT122/AR122</f>
        <v>0.2821917808219178</v>
      </c>
      <c r="BD122" s="9">
        <f>(AT122+AZ122)/(AR122+AZ122)</f>
        <v>0.31413612565445026</v>
      </c>
      <c r="BE122" s="9">
        <f>(AX122+(AU122*2)+(AV122*3)+(AW122*4))/AR122</f>
        <v>0.4</v>
      </c>
      <c r="BF122" s="10">
        <f>BD122+BE122</f>
        <v>0.7141361256544503</v>
      </c>
    </row>
    <row r="123" spans="1:58" ht="12.75">
      <c r="A123" s="1" t="s">
        <v>150</v>
      </c>
      <c r="B123" t="s">
        <v>268</v>
      </c>
      <c r="C123" t="s">
        <v>269</v>
      </c>
      <c r="D123" t="s">
        <v>110</v>
      </c>
      <c r="E123" s="7">
        <f>X123+AQ123</f>
        <v>92</v>
      </c>
      <c r="F123" s="7">
        <f>Y123+AR123</f>
        <v>348</v>
      </c>
      <c r="G123" s="7">
        <f>Z123+AS123</f>
        <v>36</v>
      </c>
      <c r="H123" s="7">
        <f>AA123+AT123</f>
        <v>94</v>
      </c>
      <c r="I123" s="7">
        <f>AB123+AU123</f>
        <v>12</v>
      </c>
      <c r="J123" s="7">
        <f>AC123+AV123</f>
        <v>0</v>
      </c>
      <c r="K123" s="2">
        <f>AD123+AW123</f>
        <v>15</v>
      </c>
      <c r="L123" s="7">
        <f>H123-I123-J123-K123</f>
        <v>67</v>
      </c>
      <c r="M123" s="7">
        <f>AF123+AY123</f>
        <v>58</v>
      </c>
      <c r="N123" s="7">
        <f>AG123+AZ123</f>
        <v>21</v>
      </c>
      <c r="O123" s="7">
        <f>AH123+BA123</f>
        <v>54</v>
      </c>
      <c r="P123" s="7">
        <f>AI123+BB123</f>
        <v>0</v>
      </c>
      <c r="Q123" s="8">
        <f>H123/F123</f>
        <v>0.27011494252873564</v>
      </c>
      <c r="R123" s="9">
        <f>(H123+N123)/(F123+N123)</f>
        <v>0.3116531165311653</v>
      </c>
      <c r="S123" s="9">
        <f>(L123+(I123*2)+(J123*3)+(K123*4))/F123</f>
        <v>0.4339080459770115</v>
      </c>
      <c r="T123" s="10">
        <f>R123+S123</f>
        <v>0.7455611625081768</v>
      </c>
      <c r="U123" t="str">
        <f>C123</f>
        <v>Ramos</v>
      </c>
      <c r="V123" t="str">
        <f>B123</f>
        <v>Wilson</v>
      </c>
      <c r="W123" t="str">
        <f>D123</f>
        <v>WAS</v>
      </c>
      <c r="X123">
        <v>55</v>
      </c>
      <c r="Y123">
        <v>207</v>
      </c>
      <c r="Z123">
        <v>21</v>
      </c>
      <c r="AA123">
        <v>54</v>
      </c>
      <c r="AB123">
        <v>4</v>
      </c>
      <c r="AC123">
        <v>0</v>
      </c>
      <c r="AD123">
        <v>12</v>
      </c>
      <c r="AE123" s="7">
        <f>AA123-AB123-AC123-AD123</f>
        <v>38</v>
      </c>
      <c r="AF123">
        <v>42</v>
      </c>
      <c r="AG123">
        <v>10</v>
      </c>
      <c r="AH123">
        <v>30</v>
      </c>
      <c r="AI123">
        <v>0</v>
      </c>
      <c r="AJ123" s="9">
        <f>AA123/Y123</f>
        <v>0.2608695652173913</v>
      </c>
      <c r="AK123" s="9">
        <f>(AA123+AG123)/(Y123+AG123)</f>
        <v>0.29493087557603687</v>
      </c>
      <c r="AL123" s="9">
        <f>(AE123+(AB123*2)+(AC123*3)+(AD123*4))/Y123</f>
        <v>0.45410628019323673</v>
      </c>
      <c r="AM123" s="10">
        <f>AK123+AL123</f>
        <v>0.7490371557692737</v>
      </c>
      <c r="AN123" t="str">
        <f>C123</f>
        <v>Ramos</v>
      </c>
      <c r="AO123" t="str">
        <f>B123</f>
        <v>Wilson</v>
      </c>
      <c r="AP123" t="str">
        <f>D123</f>
        <v>WAS</v>
      </c>
      <c r="AQ123">
        <v>37</v>
      </c>
      <c r="AR123">
        <v>141</v>
      </c>
      <c r="AS123">
        <v>15</v>
      </c>
      <c r="AT123">
        <v>40</v>
      </c>
      <c r="AU123">
        <v>8</v>
      </c>
      <c r="AV123">
        <v>0</v>
      </c>
      <c r="AW123">
        <v>3</v>
      </c>
      <c r="AX123" s="7">
        <f>AT123-AU123-AV123-AW123</f>
        <v>29</v>
      </c>
      <c r="AY123">
        <v>16</v>
      </c>
      <c r="AZ123">
        <v>11</v>
      </c>
      <c r="BA123">
        <v>24</v>
      </c>
      <c r="BB123">
        <v>0</v>
      </c>
      <c r="BC123" s="9">
        <f>AT123/AR123</f>
        <v>0.28368794326241137</v>
      </c>
      <c r="BD123" s="9">
        <f>(AT123+AZ123)/(AR123+AZ123)</f>
        <v>0.3355263157894737</v>
      </c>
      <c r="BE123" s="9">
        <f>(AX123+(AU123*2)+(AV123*3)+(AW123*4))/AR123</f>
        <v>0.40425531914893614</v>
      </c>
      <c r="BF123" s="10">
        <f>BD123+BE123</f>
        <v>0.7397816349384099</v>
      </c>
    </row>
    <row r="124" spans="1:58" ht="12.75">
      <c r="A124" s="1" t="s">
        <v>7</v>
      </c>
      <c r="B124" t="s">
        <v>270</v>
      </c>
      <c r="C124" t="s">
        <v>271</v>
      </c>
      <c r="D124" t="s">
        <v>110</v>
      </c>
      <c r="E124" s="7">
        <f>X124+AQ124</f>
        <v>144</v>
      </c>
      <c r="F124" s="7">
        <f>Y124+AR124</f>
        <v>547</v>
      </c>
      <c r="G124" s="7">
        <f>Z124+AS124</f>
        <v>85</v>
      </c>
      <c r="H124" s="7">
        <f>AA124+AT124</f>
        <v>147</v>
      </c>
      <c r="I124" s="7">
        <f>AB124+AU124</f>
        <v>33</v>
      </c>
      <c r="J124" s="7">
        <f>AC124+AV124</f>
        <v>6</v>
      </c>
      <c r="K124" s="2">
        <f>AD124+AW124</f>
        <v>16</v>
      </c>
      <c r="L124" s="7">
        <f>H124-I124-J124-K124</f>
        <v>92</v>
      </c>
      <c r="M124" s="7">
        <f>AF124+AY124</f>
        <v>74</v>
      </c>
      <c r="N124" s="7">
        <f>AG124+AZ124</f>
        <v>49</v>
      </c>
      <c r="O124" s="7">
        <f>AH124+BA124</f>
        <v>100</v>
      </c>
      <c r="P124" s="7">
        <f>AI124+BB124</f>
        <v>8</v>
      </c>
      <c r="Q124" s="8">
        <f>H124/F124</f>
        <v>0.2687385740402194</v>
      </c>
      <c r="R124" s="9">
        <f>(H124+N124)/(F124+N124)</f>
        <v>0.3288590604026846</v>
      </c>
      <c r="S124" s="9">
        <f>(L124+(I124*2)+(J124*3)+(K124*4))/F124</f>
        <v>0.43875685557586835</v>
      </c>
      <c r="T124" s="10">
        <f>R124+S124</f>
        <v>0.7676159159785529</v>
      </c>
      <c r="U124" t="str">
        <f>C124</f>
        <v>Rendon</v>
      </c>
      <c r="V124" t="str">
        <f>B124</f>
        <v>Anthony</v>
      </c>
      <c r="W124" t="str">
        <f>D124</f>
        <v>WAS</v>
      </c>
      <c r="X124">
        <v>55</v>
      </c>
      <c r="Y124">
        <v>188</v>
      </c>
      <c r="Z124">
        <v>18</v>
      </c>
      <c r="AA124">
        <v>44</v>
      </c>
      <c r="AB124">
        <v>9</v>
      </c>
      <c r="AC124">
        <v>1</v>
      </c>
      <c r="AD124">
        <v>3</v>
      </c>
      <c r="AE124" s="7">
        <f>AA124-AB124-AC124-AD124</f>
        <v>31</v>
      </c>
      <c r="AF124">
        <v>21</v>
      </c>
      <c r="AG124">
        <v>18</v>
      </c>
      <c r="AH124">
        <v>37</v>
      </c>
      <c r="AI124">
        <v>0</v>
      </c>
      <c r="AJ124" s="9">
        <f>AA124/Y124</f>
        <v>0.23404255319148937</v>
      </c>
      <c r="AK124" s="9">
        <f>(AA124+AG124)/(Y124+AG124)</f>
        <v>0.30097087378640774</v>
      </c>
      <c r="AL124" s="9">
        <f>(AE124+(AB124*2)+(AC124*3)+(AD124*4))/Y124</f>
        <v>0.3404255319148936</v>
      </c>
      <c r="AM124" s="10">
        <f>AK124+AL124</f>
        <v>0.6413964057013013</v>
      </c>
      <c r="AN124" t="str">
        <f>C124</f>
        <v>Rendon</v>
      </c>
      <c r="AO124" t="str">
        <f>B124</f>
        <v>Anthony</v>
      </c>
      <c r="AP124" t="str">
        <f>D124</f>
        <v>WAS</v>
      </c>
      <c r="AQ124">
        <v>89</v>
      </c>
      <c r="AR124">
        <v>359</v>
      </c>
      <c r="AS124">
        <v>67</v>
      </c>
      <c r="AT124">
        <v>103</v>
      </c>
      <c r="AU124">
        <v>24</v>
      </c>
      <c r="AV124">
        <v>5</v>
      </c>
      <c r="AW124">
        <v>13</v>
      </c>
      <c r="AX124" s="7">
        <f>AT124-AU124-AV124-AW124</f>
        <v>61</v>
      </c>
      <c r="AY124">
        <v>53</v>
      </c>
      <c r="AZ124">
        <v>31</v>
      </c>
      <c r="BA124">
        <v>63</v>
      </c>
      <c r="BB124">
        <v>8</v>
      </c>
      <c r="BC124" s="9">
        <f>AT124/AR124</f>
        <v>0.28690807799442897</v>
      </c>
      <c r="BD124" s="9">
        <f>(AT124+AZ124)/(AR124+AZ124)</f>
        <v>0.3435897435897436</v>
      </c>
      <c r="BE124" s="9">
        <f>(AX124+(AU124*2)+(AV124*3)+(AW124*4))/AR124</f>
        <v>0.49025069637883006</v>
      </c>
      <c r="BF124" s="10">
        <f>BD124+BE124</f>
        <v>0.8338404399685737</v>
      </c>
    </row>
    <row r="125" spans="1:58" ht="12.75">
      <c r="A125" s="1" t="s">
        <v>34</v>
      </c>
      <c r="B125" t="s">
        <v>272</v>
      </c>
      <c r="C125" t="s">
        <v>273</v>
      </c>
      <c r="D125" t="s">
        <v>181</v>
      </c>
      <c r="E125" s="7">
        <f>X125+AQ125</f>
        <v>85</v>
      </c>
      <c r="F125" s="7">
        <f>Y125+AR125</f>
        <v>325</v>
      </c>
      <c r="G125" s="7">
        <f>Z125+AS125</f>
        <v>41</v>
      </c>
      <c r="H125" s="7">
        <f>AA125+AT125</f>
        <v>96</v>
      </c>
      <c r="I125" s="7">
        <f>AB125+AU125</f>
        <v>6</v>
      </c>
      <c r="J125" s="7">
        <f>AC125+AV125</f>
        <v>5</v>
      </c>
      <c r="K125" s="2">
        <f>AD125+AW125</f>
        <v>1</v>
      </c>
      <c r="L125" s="7">
        <f>H125-I125-J125-K125</f>
        <v>84</v>
      </c>
      <c r="M125" s="7">
        <f>AF125+AY125</f>
        <v>12</v>
      </c>
      <c r="N125" s="7">
        <f>AG125+AZ125</f>
        <v>10</v>
      </c>
      <c r="O125" s="7">
        <f>AH125+BA125</f>
        <v>30</v>
      </c>
      <c r="P125" s="7">
        <f>AI125+BB125</f>
        <v>26</v>
      </c>
      <c r="Q125" s="8">
        <f>H125/F125</f>
        <v>0.2953846153846154</v>
      </c>
      <c r="R125" s="9">
        <f>(H125+N125)/(F125+N125)</f>
        <v>0.3164179104477612</v>
      </c>
      <c r="S125" s="9">
        <f>(L125+(I125*2)+(J125*3)+(K125*4))/F125</f>
        <v>0.35384615384615387</v>
      </c>
      <c r="T125" s="10">
        <f>R125+S125</f>
        <v>0.670264064293915</v>
      </c>
      <c r="U125" t="str">
        <f>C125</f>
        <v>Revere</v>
      </c>
      <c r="V125" t="str">
        <f>B125</f>
        <v>Ben</v>
      </c>
      <c r="W125" t="str">
        <f>D125</f>
        <v>PHI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 s="7">
        <f>AA125-AB125-AC125-AD125</f>
        <v>0</v>
      </c>
      <c r="AF125">
        <v>0</v>
      </c>
      <c r="AG125">
        <v>0</v>
      </c>
      <c r="AH125">
        <v>0</v>
      </c>
      <c r="AI125">
        <v>0</v>
      </c>
      <c r="AJ125" s="9" t="e">
        <f>AA125/Y125</f>
        <v>#DIV/0!</v>
      </c>
      <c r="AK125" s="9" t="e">
        <f>(AA125+AG125)/(Y125+AG125)</f>
        <v>#DIV/0!</v>
      </c>
      <c r="AL125" s="9" t="e">
        <f>(AE125+(AB125*2)+(AC125*3)+(AD125*4))/Y125</f>
        <v>#DIV/0!</v>
      </c>
      <c r="AM125" s="10" t="e">
        <f>AK125+AL125</f>
        <v>#DIV/0!</v>
      </c>
      <c r="AN125" t="str">
        <f>C125</f>
        <v>Revere</v>
      </c>
      <c r="AO125" t="str">
        <f>B125</f>
        <v>Ben</v>
      </c>
      <c r="AP125" t="str">
        <f>D125</f>
        <v>PHI</v>
      </c>
      <c r="AQ125">
        <v>85</v>
      </c>
      <c r="AR125">
        <v>325</v>
      </c>
      <c r="AS125">
        <v>41</v>
      </c>
      <c r="AT125">
        <v>96</v>
      </c>
      <c r="AU125">
        <v>6</v>
      </c>
      <c r="AV125">
        <v>5</v>
      </c>
      <c r="AW125">
        <v>1</v>
      </c>
      <c r="AX125" s="7">
        <f>AT125-AU125-AV125-AW125</f>
        <v>84</v>
      </c>
      <c r="AY125">
        <v>12</v>
      </c>
      <c r="AZ125">
        <v>10</v>
      </c>
      <c r="BA125">
        <v>30</v>
      </c>
      <c r="BB125">
        <v>26</v>
      </c>
      <c r="BC125" s="9">
        <f>AT125/AR125</f>
        <v>0.2953846153846154</v>
      </c>
      <c r="BD125" s="9">
        <f>(AT125+AZ125)/(AR125+AZ125)</f>
        <v>0.3164179104477612</v>
      </c>
      <c r="BE125" s="9">
        <f>(AX125+(AU125*2)+(AV125*3)+(AW125*4))/AR125</f>
        <v>0.35384615384615387</v>
      </c>
      <c r="BF125" s="10">
        <f>BD125+BE125</f>
        <v>0.670264064293915</v>
      </c>
    </row>
    <row r="126" spans="1:58" ht="12.75">
      <c r="A126" s="1" t="s">
        <v>30</v>
      </c>
      <c r="B126" t="s">
        <v>19</v>
      </c>
      <c r="C126" t="s">
        <v>274</v>
      </c>
      <c r="D126" t="s">
        <v>42</v>
      </c>
      <c r="E126" s="7">
        <f>X126+AQ126</f>
        <v>144</v>
      </c>
      <c r="F126" s="7">
        <f>Y126+AR126</f>
        <v>600</v>
      </c>
      <c r="G126" s="7">
        <f>Z126+AS126</f>
        <v>90</v>
      </c>
      <c r="H126" s="7">
        <f>AA126+AT126</f>
        <v>167</v>
      </c>
      <c r="I126" s="7">
        <f>AB126+AU126</f>
        <v>35</v>
      </c>
      <c r="J126" s="7">
        <f>AC126+AV126</f>
        <v>3</v>
      </c>
      <c r="K126" s="2">
        <f>AD126+AW126</f>
        <v>13</v>
      </c>
      <c r="L126" s="7">
        <f>H126-I126-J126-K126</f>
        <v>116</v>
      </c>
      <c r="M126" s="7">
        <f>AF126+AY126</f>
        <v>53</v>
      </c>
      <c r="N126" s="7">
        <f>AG126+AZ126</f>
        <v>52</v>
      </c>
      <c r="O126" s="7">
        <f>AH126+BA126</f>
        <v>75</v>
      </c>
      <c r="P126" s="7">
        <f>AI126+BB126</f>
        <v>24</v>
      </c>
      <c r="Q126" s="8">
        <f>H126/F126</f>
        <v>0.2783333333333333</v>
      </c>
      <c r="R126" s="9">
        <f>(H126+N126)/(F126+N126)</f>
        <v>0.33588957055214724</v>
      </c>
      <c r="S126" s="9">
        <f>(L126+(I126*2)+(J126*3)+(K126*4))/F126</f>
        <v>0.4116666666666667</v>
      </c>
      <c r="T126" s="10">
        <f>R126+S126</f>
        <v>0.7475562372188139</v>
      </c>
      <c r="U126" t="str">
        <f>C126</f>
        <v>Reyes</v>
      </c>
      <c r="V126" t="str">
        <f>B126</f>
        <v>Jose</v>
      </c>
      <c r="W126" t="str">
        <f>D126</f>
        <v>TOR</v>
      </c>
      <c r="X126">
        <v>65</v>
      </c>
      <c r="Y126">
        <v>267</v>
      </c>
      <c r="Z126">
        <v>39</v>
      </c>
      <c r="AA126">
        <v>76</v>
      </c>
      <c r="AB126">
        <v>16</v>
      </c>
      <c r="AC126">
        <v>0</v>
      </c>
      <c r="AD126">
        <v>6</v>
      </c>
      <c r="AE126" s="7">
        <f>AA126-AB126-AC126-AD126</f>
        <v>54</v>
      </c>
      <c r="AF126">
        <v>25</v>
      </c>
      <c r="AG126">
        <v>26</v>
      </c>
      <c r="AH126">
        <v>34</v>
      </c>
      <c r="AI126">
        <v>7</v>
      </c>
      <c r="AJ126" s="9">
        <f>AA126/Y126</f>
        <v>0.2846441947565543</v>
      </c>
      <c r="AK126" s="9">
        <f>(AA126+AG126)/(Y126+AG126)</f>
        <v>0.34812286689419797</v>
      </c>
      <c r="AL126" s="9">
        <f>(AE126+(AB126*2)+(AC126*3)+(AD126*4))/Y126</f>
        <v>0.41198501872659177</v>
      </c>
      <c r="AM126" s="10">
        <f>AK126+AL126</f>
        <v>0.7601078856207897</v>
      </c>
      <c r="AN126" t="str">
        <f>C126</f>
        <v>Reyes</v>
      </c>
      <c r="AO126" t="str">
        <f>B126</f>
        <v>Jose</v>
      </c>
      <c r="AP126" t="str">
        <f>D126</f>
        <v>TOR</v>
      </c>
      <c r="AQ126">
        <v>79</v>
      </c>
      <c r="AR126">
        <v>333</v>
      </c>
      <c r="AS126">
        <v>51</v>
      </c>
      <c r="AT126">
        <v>91</v>
      </c>
      <c r="AU126">
        <v>19</v>
      </c>
      <c r="AV126">
        <v>3</v>
      </c>
      <c r="AW126">
        <v>7</v>
      </c>
      <c r="AX126" s="7">
        <f>AT126-AU126-AV126-AW126</f>
        <v>62</v>
      </c>
      <c r="AY126">
        <v>28</v>
      </c>
      <c r="AZ126">
        <v>26</v>
      </c>
      <c r="BA126">
        <v>41</v>
      </c>
      <c r="BB126">
        <v>17</v>
      </c>
      <c r="BC126" s="9">
        <f>AT126/AR126</f>
        <v>0.2732732732732733</v>
      </c>
      <c r="BD126" s="9">
        <f>(AT126+AZ126)/(AR126+AZ126)</f>
        <v>0.32590529247910865</v>
      </c>
      <c r="BE126" s="9">
        <f>(AX126+(AU126*2)+(AV126*3)+(AW126*4))/AR126</f>
        <v>0.4114114114114114</v>
      </c>
      <c r="BF126" s="10">
        <f>BD126+BE126</f>
        <v>0.7373167038905201</v>
      </c>
    </row>
    <row r="127" spans="1:58" ht="12.75">
      <c r="A127" s="1" t="s">
        <v>10</v>
      </c>
      <c r="B127" t="s">
        <v>275</v>
      </c>
      <c r="C127" t="s">
        <v>276</v>
      </c>
      <c r="D127" t="s">
        <v>60</v>
      </c>
      <c r="E127" s="7">
        <f>X127+AQ127</f>
        <v>126</v>
      </c>
      <c r="F127" s="7">
        <f>Y127+AR127</f>
        <v>396</v>
      </c>
      <c r="G127" s="7">
        <f>Z127+AS127</f>
        <v>51</v>
      </c>
      <c r="H127" s="7">
        <f>AA127+AT127</f>
        <v>84</v>
      </c>
      <c r="I127" s="7">
        <f>AB127+AU127</f>
        <v>13</v>
      </c>
      <c r="J127" s="7">
        <f>AC127+AV127</f>
        <v>0</v>
      </c>
      <c r="K127" s="2">
        <f>AD127+AW127</f>
        <v>20</v>
      </c>
      <c r="L127" s="7">
        <f>H127-I127-J127-K127</f>
        <v>51</v>
      </c>
      <c r="M127" s="7">
        <f>AF127+AY127</f>
        <v>53</v>
      </c>
      <c r="N127" s="7">
        <f>AG127+AZ127</f>
        <v>48</v>
      </c>
      <c r="O127" s="7">
        <f>AH127+BA127</f>
        <v>131</v>
      </c>
      <c r="P127" s="7">
        <f>AI127+BB127</f>
        <v>5</v>
      </c>
      <c r="Q127" s="8">
        <f>H127/F127</f>
        <v>0.21212121212121213</v>
      </c>
      <c r="R127" s="9">
        <f>(H127+N127)/(F127+N127)</f>
        <v>0.2972972972972973</v>
      </c>
      <c r="S127" s="9">
        <f>(L127+(I127*2)+(J127*3)+(K127*4))/F127</f>
        <v>0.39646464646464646</v>
      </c>
      <c r="T127" s="10">
        <f>R127+S127</f>
        <v>0.6937619437619438</v>
      </c>
      <c r="U127" t="str">
        <f>C127</f>
        <v>Reynolds</v>
      </c>
      <c r="V127" t="str">
        <f>B127</f>
        <v>Mark</v>
      </c>
      <c r="W127" t="str">
        <f>D127</f>
        <v>MIL</v>
      </c>
      <c r="X127">
        <v>46</v>
      </c>
      <c r="Y127">
        <v>137</v>
      </c>
      <c r="Z127">
        <v>17</v>
      </c>
      <c r="AA127">
        <v>31</v>
      </c>
      <c r="AB127">
        <v>7</v>
      </c>
      <c r="AC127">
        <v>0</v>
      </c>
      <c r="AD127">
        <v>6</v>
      </c>
      <c r="AE127" s="7">
        <f>AA127-AB127-AC127-AD127</f>
        <v>18</v>
      </c>
      <c r="AF127">
        <v>20</v>
      </c>
      <c r="AG127">
        <v>13</v>
      </c>
      <c r="AH127">
        <v>41</v>
      </c>
      <c r="AI127">
        <v>0</v>
      </c>
      <c r="AJ127" s="9">
        <f>AA127/Y127</f>
        <v>0.22627737226277372</v>
      </c>
      <c r="AK127" s="9">
        <f>(AA127+AG127)/(Y127+AG127)</f>
        <v>0.29333333333333333</v>
      </c>
      <c r="AL127" s="9">
        <f>(AE127+(AB127*2)+(AC127*3)+(AD127*4))/Y127</f>
        <v>0.40875912408759124</v>
      </c>
      <c r="AM127" s="10">
        <f>AK127+AL127</f>
        <v>0.7020924574209246</v>
      </c>
      <c r="AN127" t="str">
        <f>C127</f>
        <v>Reynolds</v>
      </c>
      <c r="AO127" t="str">
        <f>B127</f>
        <v>Mark</v>
      </c>
      <c r="AP127" t="str">
        <f>D127</f>
        <v>MIL</v>
      </c>
      <c r="AQ127">
        <v>80</v>
      </c>
      <c r="AR127">
        <v>259</v>
      </c>
      <c r="AS127">
        <v>34</v>
      </c>
      <c r="AT127">
        <v>53</v>
      </c>
      <c r="AU127">
        <v>6</v>
      </c>
      <c r="AV127">
        <v>0</v>
      </c>
      <c r="AW127">
        <v>14</v>
      </c>
      <c r="AX127" s="7">
        <f>AT127-AU127-AV127-AW127</f>
        <v>33</v>
      </c>
      <c r="AY127">
        <v>33</v>
      </c>
      <c r="AZ127">
        <v>35</v>
      </c>
      <c r="BA127">
        <v>90</v>
      </c>
      <c r="BB127">
        <v>5</v>
      </c>
      <c r="BC127" s="9">
        <f>AT127/AR127</f>
        <v>0.20463320463320464</v>
      </c>
      <c r="BD127" s="9">
        <f>(AT127+AZ127)/(AR127+AZ127)</f>
        <v>0.29931972789115646</v>
      </c>
      <c r="BE127" s="9">
        <f>(AX127+(AU127*2)+(AV127*3)+(AW127*4))/AR127</f>
        <v>0.38996138996138996</v>
      </c>
      <c r="BF127" s="10">
        <f>BD127+BE127</f>
        <v>0.6892811178525464</v>
      </c>
    </row>
    <row r="128" spans="1:58" ht="12.75">
      <c r="A128" s="1" t="s">
        <v>34</v>
      </c>
      <c r="B128" t="s">
        <v>164</v>
      </c>
      <c r="C128" t="s">
        <v>277</v>
      </c>
      <c r="D128" t="s">
        <v>33</v>
      </c>
      <c r="E128" s="7">
        <f>X128+AQ128</f>
        <v>160</v>
      </c>
      <c r="F128" s="7">
        <f>Y128+AR128</f>
        <v>628</v>
      </c>
      <c r="G128" s="7">
        <f>Z128+AS128</f>
        <v>78</v>
      </c>
      <c r="H128" s="7">
        <f>AA128+AT128</f>
        <v>187</v>
      </c>
      <c r="I128" s="7">
        <f>AB128+AU128</f>
        <v>35</v>
      </c>
      <c r="J128" s="7">
        <f>AC128+AV128</f>
        <v>10</v>
      </c>
      <c r="K128" s="2">
        <f>AD128+AW128</f>
        <v>11</v>
      </c>
      <c r="L128" s="7">
        <f>H128-I128-J128-K128</f>
        <v>131</v>
      </c>
      <c r="M128" s="7">
        <f>AF128+AY128</f>
        <v>83</v>
      </c>
      <c r="N128" s="7">
        <f>AG128+AZ128</f>
        <v>30</v>
      </c>
      <c r="O128" s="7">
        <f>AH128+BA128</f>
        <v>112</v>
      </c>
      <c r="P128" s="7">
        <f>AI128+BB128</f>
        <v>39</v>
      </c>
      <c r="Q128" s="8">
        <f>H128/F128</f>
        <v>0.29777070063694266</v>
      </c>
      <c r="R128" s="9">
        <f>(H128+N128)/(F128+N128)</f>
        <v>0.32978723404255317</v>
      </c>
      <c r="S128" s="9">
        <f>(L128+(I128*2)+(J128*3)+(K128*4))/F128</f>
        <v>0.43789808917197454</v>
      </c>
      <c r="T128" s="10">
        <f>R128+S128</f>
        <v>0.7676853232145278</v>
      </c>
      <c r="U128" t="str">
        <f>C128</f>
        <v>Rios</v>
      </c>
      <c r="V128" t="str">
        <f>B128</f>
        <v>Alex</v>
      </c>
      <c r="W128" t="str">
        <f>D128</f>
        <v>TEX</v>
      </c>
      <c r="X128">
        <v>66</v>
      </c>
      <c r="Y128">
        <v>264</v>
      </c>
      <c r="Z128">
        <v>37</v>
      </c>
      <c r="AA128">
        <v>76</v>
      </c>
      <c r="AB128">
        <v>14</v>
      </c>
      <c r="AC128">
        <v>2</v>
      </c>
      <c r="AD128">
        <v>7</v>
      </c>
      <c r="AE128" s="7">
        <f>AA128-AB128-AC128-AD128</f>
        <v>53</v>
      </c>
      <c r="AF128">
        <v>41</v>
      </c>
      <c r="AG128">
        <v>12</v>
      </c>
      <c r="AH128">
        <v>42</v>
      </c>
      <c r="AI128">
        <v>23</v>
      </c>
      <c r="AJ128" s="9">
        <f>AA128/Y128</f>
        <v>0.2878787878787879</v>
      </c>
      <c r="AK128" s="9">
        <f>(AA128+AG128)/(Y128+AG128)</f>
        <v>0.3188405797101449</v>
      </c>
      <c r="AL128" s="9">
        <f>(AE128+(AB128*2)+(AC128*3)+(AD128*4))/Y128</f>
        <v>0.4356060606060606</v>
      </c>
      <c r="AM128" s="10">
        <f>AK128+AL128</f>
        <v>0.7544466403162056</v>
      </c>
      <c r="AN128" t="str">
        <f>C128</f>
        <v>Rios</v>
      </c>
      <c r="AO128" t="str">
        <f>B128</f>
        <v>Alex</v>
      </c>
      <c r="AP128" t="str">
        <f>D128</f>
        <v>TEX</v>
      </c>
      <c r="AQ128">
        <v>94</v>
      </c>
      <c r="AR128">
        <v>364</v>
      </c>
      <c r="AS128">
        <v>41</v>
      </c>
      <c r="AT128">
        <v>111</v>
      </c>
      <c r="AU128">
        <v>21</v>
      </c>
      <c r="AV128">
        <v>8</v>
      </c>
      <c r="AW128">
        <v>4</v>
      </c>
      <c r="AX128" s="7">
        <f>AT128-AU128-AV128-AW128</f>
        <v>78</v>
      </c>
      <c r="AY128">
        <v>42</v>
      </c>
      <c r="AZ128">
        <v>18</v>
      </c>
      <c r="BA128">
        <v>70</v>
      </c>
      <c r="BB128">
        <v>16</v>
      </c>
      <c r="BC128" s="9">
        <f>AT128/AR128</f>
        <v>0.30494505494505497</v>
      </c>
      <c r="BD128" s="9">
        <f>(AT128+AZ128)/(AR128+AZ128)</f>
        <v>0.337696335078534</v>
      </c>
      <c r="BE128" s="9">
        <f>(AX128+(AU128*2)+(AV128*3)+(AW128*4))/AR128</f>
        <v>0.43956043956043955</v>
      </c>
      <c r="BF128" s="10">
        <f>BD128+BE128</f>
        <v>0.7772567746389736</v>
      </c>
    </row>
    <row r="129" spans="1:58" ht="12.75">
      <c r="A129" s="1" t="s">
        <v>10</v>
      </c>
      <c r="B129" t="s">
        <v>270</v>
      </c>
      <c r="C129" t="s">
        <v>278</v>
      </c>
      <c r="D129" t="s">
        <v>86</v>
      </c>
      <c r="E129" s="7">
        <f>X129+AQ129</f>
        <v>161</v>
      </c>
      <c r="F129" s="7">
        <f>Y129+AR129</f>
        <v>602</v>
      </c>
      <c r="G129" s="7">
        <f>Z129+AS129</f>
        <v>88</v>
      </c>
      <c r="H129" s="7">
        <f>AA129+AT129</f>
        <v>152</v>
      </c>
      <c r="I129" s="7">
        <f>AB129+AU129</f>
        <v>28</v>
      </c>
      <c r="J129" s="7">
        <f>AC129+AV129</f>
        <v>1</v>
      </c>
      <c r="K129" s="2">
        <f>AD129+AW129</f>
        <v>30</v>
      </c>
      <c r="L129" s="7">
        <f>H129-I129-J129-K129</f>
        <v>93</v>
      </c>
      <c r="M129" s="7">
        <f>AF129+AY129</f>
        <v>75</v>
      </c>
      <c r="N129" s="7">
        <f>AG129+AZ129</f>
        <v>88</v>
      </c>
      <c r="O129" s="7">
        <f>AH129+BA129</f>
        <v>131</v>
      </c>
      <c r="P129" s="7">
        <f>AI129+BB129</f>
        <v>3</v>
      </c>
      <c r="Q129" s="8">
        <f>H129/F129</f>
        <v>0.25249169435215946</v>
      </c>
      <c r="R129" s="9">
        <f>(H129+N129)/(F129+N129)</f>
        <v>0.34782608695652173</v>
      </c>
      <c r="S129" s="9">
        <f>(L129+(I129*2)+(J129*3)+(K129*4))/F129</f>
        <v>0.45182724252491696</v>
      </c>
      <c r="T129" s="10">
        <f>R129+S129</f>
        <v>0.7996533294814387</v>
      </c>
      <c r="U129" t="str">
        <f>C129</f>
        <v>Rizzo</v>
      </c>
      <c r="V129" t="str">
        <f>B129</f>
        <v>Anthony</v>
      </c>
      <c r="W129" t="str">
        <f>D129</f>
        <v>CHC</v>
      </c>
      <c r="X129">
        <v>68</v>
      </c>
      <c r="Y129">
        <v>257</v>
      </c>
      <c r="Z129">
        <v>26</v>
      </c>
      <c r="AA129">
        <v>57</v>
      </c>
      <c r="AB129">
        <v>13</v>
      </c>
      <c r="AC129">
        <v>0</v>
      </c>
      <c r="AD129">
        <v>10</v>
      </c>
      <c r="AE129" s="7">
        <f>AA129-AB129-AC129-AD129</f>
        <v>34</v>
      </c>
      <c r="AF129">
        <v>26</v>
      </c>
      <c r="AG129">
        <v>35</v>
      </c>
      <c r="AH129">
        <v>56</v>
      </c>
      <c r="AI129">
        <v>1</v>
      </c>
      <c r="AJ129" s="9">
        <f>AA129/Y129</f>
        <v>0.22178988326848248</v>
      </c>
      <c r="AK129" s="9">
        <f>(AA129+AG129)/(Y129+AG129)</f>
        <v>0.3150684931506849</v>
      </c>
      <c r="AL129" s="9">
        <f>(AE129+(AB129*2)+(AC129*3)+(AD129*4))/Y129</f>
        <v>0.38910505836575876</v>
      </c>
      <c r="AM129" s="10">
        <f>AK129+AL129</f>
        <v>0.7041735515164437</v>
      </c>
      <c r="AN129" t="str">
        <f>C129</f>
        <v>Rizzo</v>
      </c>
      <c r="AO129" t="str">
        <f>B129</f>
        <v>Anthony</v>
      </c>
      <c r="AP129" t="str">
        <f>D129</f>
        <v>CHC</v>
      </c>
      <c r="AQ129">
        <v>93</v>
      </c>
      <c r="AR129">
        <v>345</v>
      </c>
      <c r="AS129">
        <v>62</v>
      </c>
      <c r="AT129">
        <v>95</v>
      </c>
      <c r="AU129">
        <v>15</v>
      </c>
      <c r="AV129">
        <v>1</v>
      </c>
      <c r="AW129">
        <v>20</v>
      </c>
      <c r="AX129" s="7">
        <f>AT129-AU129-AV129-AW129</f>
        <v>59</v>
      </c>
      <c r="AY129">
        <v>49</v>
      </c>
      <c r="AZ129">
        <v>53</v>
      </c>
      <c r="BA129">
        <v>75</v>
      </c>
      <c r="BB129">
        <v>2</v>
      </c>
      <c r="BC129" s="9">
        <f>AT129/AR129</f>
        <v>0.2753623188405797</v>
      </c>
      <c r="BD129" s="9">
        <f>(AT129+AZ129)/(AR129+AZ129)</f>
        <v>0.37185929648241206</v>
      </c>
      <c r="BE129" s="9">
        <f>(AX129+(AU129*2)+(AV129*3)+(AW129*4))/AR129</f>
        <v>0.4985507246376812</v>
      </c>
      <c r="BF129" s="10">
        <f>BD129+BE129</f>
        <v>0.8704100211200932</v>
      </c>
    </row>
    <row r="130" spans="1:58" ht="12.75">
      <c r="A130" s="1" t="s">
        <v>30</v>
      </c>
      <c r="B130" t="s">
        <v>279</v>
      </c>
      <c r="C130" t="s">
        <v>280</v>
      </c>
      <c r="D130" t="s">
        <v>181</v>
      </c>
      <c r="E130" s="7">
        <f>X130+AQ130</f>
        <v>155</v>
      </c>
      <c r="F130" s="7">
        <f>Y130+AR130</f>
        <v>585</v>
      </c>
      <c r="G130" s="7">
        <f>Z130+AS130</f>
        <v>73</v>
      </c>
      <c r="H130" s="7">
        <f>AA130+AT130</f>
        <v>143</v>
      </c>
      <c r="I130" s="7">
        <f>AB130+AU130</f>
        <v>32</v>
      </c>
      <c r="J130" s="7">
        <f>AC130+AV130</f>
        <v>3</v>
      </c>
      <c r="K130" s="2">
        <f>AD130+AW130</f>
        <v>13</v>
      </c>
      <c r="L130" s="7">
        <f>H130-I130-J130-K130</f>
        <v>95</v>
      </c>
      <c r="M130" s="7">
        <f>AF130+AY130</f>
        <v>48</v>
      </c>
      <c r="N130" s="7">
        <f>AG130+AZ130</f>
        <v>70</v>
      </c>
      <c r="O130" s="7">
        <f>AH130+BA130</f>
        <v>100</v>
      </c>
      <c r="P130" s="7">
        <f>AI130+BB130</f>
        <v>32</v>
      </c>
      <c r="Q130" s="8">
        <f>H130/F130</f>
        <v>0.24444444444444444</v>
      </c>
      <c r="R130" s="9">
        <f>(H130+N130)/(F130+N130)</f>
        <v>0.3251908396946565</v>
      </c>
      <c r="S130" s="9">
        <f>(L130+(I130*2)+(J130*3)+(K130*4))/F130</f>
        <v>0.37606837606837606</v>
      </c>
      <c r="T130" s="10">
        <f>R130+S130</f>
        <v>0.7012592157630326</v>
      </c>
      <c r="U130" t="str">
        <f>C130</f>
        <v>Rollins</v>
      </c>
      <c r="V130" t="str">
        <f>B130</f>
        <v>Jimmy</v>
      </c>
      <c r="W130" t="str">
        <f>D130</f>
        <v>PHI</v>
      </c>
      <c r="X130">
        <v>64</v>
      </c>
      <c r="Y130">
        <v>235</v>
      </c>
      <c r="Z130">
        <v>27</v>
      </c>
      <c r="AA130">
        <v>57</v>
      </c>
      <c r="AB130">
        <v>18</v>
      </c>
      <c r="AC130">
        <v>1</v>
      </c>
      <c r="AD130">
        <v>2</v>
      </c>
      <c r="AE130" s="7">
        <f>AA130-AB130-AC130-AD130</f>
        <v>36</v>
      </c>
      <c r="AF130">
        <v>9</v>
      </c>
      <c r="AG130">
        <v>27</v>
      </c>
      <c r="AH130">
        <v>39</v>
      </c>
      <c r="AI130">
        <v>13</v>
      </c>
      <c r="AJ130" s="9">
        <f>AA130/Y130</f>
        <v>0.2425531914893617</v>
      </c>
      <c r="AK130" s="9">
        <f>(AA130+AG130)/(Y130+AG130)</f>
        <v>0.32061068702290074</v>
      </c>
      <c r="AL130" s="9">
        <f>(AE130+(AB130*2)+(AC130*3)+(AD130*4))/Y130</f>
        <v>0.35319148936170214</v>
      </c>
      <c r="AM130" s="10">
        <f>AK130+AL130</f>
        <v>0.6738021763846029</v>
      </c>
      <c r="AN130" t="str">
        <f>C130</f>
        <v>Rollins</v>
      </c>
      <c r="AO130" t="str">
        <f>B130</f>
        <v>Jimmy</v>
      </c>
      <c r="AP130" t="str">
        <f>D130</f>
        <v>PHI</v>
      </c>
      <c r="AQ130">
        <v>91</v>
      </c>
      <c r="AR130">
        <v>350</v>
      </c>
      <c r="AS130">
        <v>46</v>
      </c>
      <c r="AT130">
        <v>86</v>
      </c>
      <c r="AU130">
        <v>14</v>
      </c>
      <c r="AV130">
        <v>2</v>
      </c>
      <c r="AW130">
        <v>11</v>
      </c>
      <c r="AX130" s="7">
        <f>AT130-AU130-AV130-AW130</f>
        <v>59</v>
      </c>
      <c r="AY130">
        <v>39</v>
      </c>
      <c r="AZ130">
        <v>43</v>
      </c>
      <c r="BA130">
        <v>61</v>
      </c>
      <c r="BB130">
        <v>19</v>
      </c>
      <c r="BC130" s="9">
        <f>AT130/AR130</f>
        <v>0.24571428571428572</v>
      </c>
      <c r="BD130" s="9">
        <f>(AT130+AZ130)/(AR130+AZ130)</f>
        <v>0.3282442748091603</v>
      </c>
      <c r="BE130" s="9">
        <f>(AX130+(AU130*2)+(AV130*3)+(AW130*4))/AR130</f>
        <v>0.3914285714285714</v>
      </c>
      <c r="BF130" s="10">
        <f>BD130+BE130</f>
        <v>0.7196728462377318</v>
      </c>
    </row>
    <row r="131" spans="1:58" ht="12.75">
      <c r="A131" s="1" t="s">
        <v>34</v>
      </c>
      <c r="B131" t="s">
        <v>281</v>
      </c>
      <c r="C131" t="s">
        <v>282</v>
      </c>
      <c r="D131" t="s">
        <v>181</v>
      </c>
      <c r="E131" s="7">
        <f>X131+AQ131</f>
        <v>71</v>
      </c>
      <c r="F131" s="7">
        <f>Y131+AR131</f>
        <v>233</v>
      </c>
      <c r="G131" s="7">
        <f>Z131+AS131</f>
        <v>31</v>
      </c>
      <c r="H131" s="7">
        <f>AA131+AT131</f>
        <v>54</v>
      </c>
      <c r="I131" s="7">
        <f>AB131+AU131</f>
        <v>8</v>
      </c>
      <c r="J131" s="7">
        <f>AC131+AV131</f>
        <v>0</v>
      </c>
      <c r="K131" s="2">
        <f>AD131+AW131</f>
        <v>13</v>
      </c>
      <c r="L131" s="7">
        <f>H131-I131-J131-K131</f>
        <v>33</v>
      </c>
      <c r="M131" s="7">
        <f>AF131+AY131</f>
        <v>28</v>
      </c>
      <c r="N131" s="7">
        <f>AG131+AZ131</f>
        <v>29</v>
      </c>
      <c r="O131" s="7">
        <f>AH131+BA131</f>
        <v>81</v>
      </c>
      <c r="P131" s="7">
        <f>AI131+BB131</f>
        <v>0</v>
      </c>
      <c r="Q131" s="8">
        <f>H131/F131</f>
        <v>0.2317596566523605</v>
      </c>
      <c r="R131" s="9">
        <f>(H131+N131)/(F131+N131)</f>
        <v>0.31679389312977096</v>
      </c>
      <c r="S131" s="9">
        <f>(L131+(I131*2)+(J131*3)+(K131*4))/F131</f>
        <v>0.4334763948497854</v>
      </c>
      <c r="T131" s="10">
        <f>R131+S131</f>
        <v>0.7502702879795564</v>
      </c>
      <c r="U131" t="str">
        <f>C131</f>
        <v>Ruf</v>
      </c>
      <c r="V131" t="str">
        <f>B131</f>
        <v>Darin</v>
      </c>
      <c r="W131" t="str">
        <f>D131</f>
        <v>PHI</v>
      </c>
      <c r="X131">
        <v>64</v>
      </c>
      <c r="Y131">
        <v>223</v>
      </c>
      <c r="Z131">
        <v>30</v>
      </c>
      <c r="AA131">
        <v>53</v>
      </c>
      <c r="AB131">
        <v>8</v>
      </c>
      <c r="AC131">
        <v>0</v>
      </c>
      <c r="AD131">
        <v>12</v>
      </c>
      <c r="AE131" s="7">
        <f>AA131-AB131-AC131-AD131</f>
        <v>33</v>
      </c>
      <c r="AF131">
        <v>27</v>
      </c>
      <c r="AG131">
        <v>28</v>
      </c>
      <c r="AH131">
        <v>77</v>
      </c>
      <c r="AI131">
        <v>0</v>
      </c>
      <c r="AJ131" s="9">
        <f>AA131/Y131</f>
        <v>0.23766816143497757</v>
      </c>
      <c r="AK131" s="9">
        <f>(AA131+AG131)/(Y131+AG131)</f>
        <v>0.32270916334661354</v>
      </c>
      <c r="AL131" s="9">
        <f>(AE131+(AB131*2)+(AC131*3)+(AD131*4))/Y131</f>
        <v>0.4349775784753363</v>
      </c>
      <c r="AM131" s="10">
        <f>AK131+AL131</f>
        <v>0.7576867418219498</v>
      </c>
      <c r="AN131" t="str">
        <f>C131</f>
        <v>Ruf</v>
      </c>
      <c r="AO131" t="str">
        <f>B131</f>
        <v>Darin</v>
      </c>
      <c r="AP131" t="str">
        <f>D131</f>
        <v>PHI</v>
      </c>
      <c r="AQ131">
        <v>7</v>
      </c>
      <c r="AR131">
        <v>10</v>
      </c>
      <c r="AS131">
        <v>1</v>
      </c>
      <c r="AT131">
        <v>1</v>
      </c>
      <c r="AU131">
        <v>0</v>
      </c>
      <c r="AV131">
        <v>0</v>
      </c>
      <c r="AW131">
        <v>1</v>
      </c>
      <c r="AX131" s="7">
        <f>AT131-AU131-AV131-AW131</f>
        <v>0</v>
      </c>
      <c r="AY131">
        <v>1</v>
      </c>
      <c r="AZ131">
        <v>1</v>
      </c>
      <c r="BA131">
        <v>4</v>
      </c>
      <c r="BB131">
        <v>0</v>
      </c>
      <c r="BC131" s="9">
        <f>AT131/AR131</f>
        <v>0.1</v>
      </c>
      <c r="BD131" s="9">
        <f>(AT131+AZ131)/(AR131+AZ131)</f>
        <v>0.18181818181818182</v>
      </c>
      <c r="BE131" s="9">
        <f>(AX131+(AU131*2)+(AV131*3)+(AW131*4))/AR131</f>
        <v>0.4</v>
      </c>
      <c r="BF131" s="10">
        <f>BD131+BE131</f>
        <v>0.5818181818181818</v>
      </c>
    </row>
    <row r="132" spans="1:58" ht="12.75">
      <c r="A132" s="1" t="s">
        <v>150</v>
      </c>
      <c r="B132" t="s">
        <v>283</v>
      </c>
      <c r="C132" t="s">
        <v>284</v>
      </c>
      <c r="D132" t="s">
        <v>285</v>
      </c>
      <c r="E132" s="7">
        <f>X132+AQ132</f>
        <v>112</v>
      </c>
      <c r="F132" s="7">
        <f>Y132+AR132</f>
        <v>388</v>
      </c>
      <c r="G132" s="7">
        <f>Z132+AS132</f>
        <v>56</v>
      </c>
      <c r="H132" s="7">
        <f>AA132+AT132</f>
        <v>96</v>
      </c>
      <c r="I132" s="7">
        <f>AB132+AU132</f>
        <v>27</v>
      </c>
      <c r="J132" s="7">
        <f>AC132+AV132</f>
        <v>0</v>
      </c>
      <c r="K132" s="2">
        <f>AD132+AW132</f>
        <v>15</v>
      </c>
      <c r="L132" s="7">
        <f>H132-I132-J132-K132</f>
        <v>54</v>
      </c>
      <c r="M132" s="7">
        <f>AF132+AY132</f>
        <v>55</v>
      </c>
      <c r="N132" s="7">
        <f>AG132+AZ132</f>
        <v>46</v>
      </c>
      <c r="O132" s="7">
        <f>AH132+BA132</f>
        <v>125</v>
      </c>
      <c r="P132" s="7">
        <f>AI132+BB132</f>
        <v>4</v>
      </c>
      <c r="Q132" s="8">
        <f>H132/F132</f>
        <v>0.24742268041237114</v>
      </c>
      <c r="R132" s="9">
        <f>(H132+N132)/(F132+N132)</f>
        <v>0.3271889400921659</v>
      </c>
      <c r="S132" s="9">
        <f>(L132+(I132*2)+(J132*3)+(K132*4))/F132</f>
        <v>0.4329896907216495</v>
      </c>
      <c r="T132" s="10">
        <f>R132+S132</f>
        <v>0.7601786308138154</v>
      </c>
      <c r="U132" t="str">
        <f>C132</f>
        <v>Saltalamacchia</v>
      </c>
      <c r="V132" t="str">
        <f>B132</f>
        <v>Jarrod</v>
      </c>
      <c r="W132" t="str">
        <f>D132</f>
        <v>BOS / MIA</v>
      </c>
      <c r="X132">
        <v>47</v>
      </c>
      <c r="Y132">
        <v>169</v>
      </c>
      <c r="Z132">
        <v>30</v>
      </c>
      <c r="AA132">
        <v>48</v>
      </c>
      <c r="AB132">
        <v>16</v>
      </c>
      <c r="AC132">
        <v>0</v>
      </c>
      <c r="AD132">
        <v>6</v>
      </c>
      <c r="AE132" s="7">
        <f>AA132-AB132-AC132-AD132</f>
        <v>26</v>
      </c>
      <c r="AF132">
        <v>28</v>
      </c>
      <c r="AG132">
        <v>13</v>
      </c>
      <c r="AH132">
        <v>43</v>
      </c>
      <c r="AI132">
        <v>4</v>
      </c>
      <c r="AJ132" s="9">
        <f>AA132/Y132</f>
        <v>0.28402366863905326</v>
      </c>
      <c r="AK132" s="9">
        <f>(AA132+AG132)/(Y132+AG132)</f>
        <v>0.33516483516483514</v>
      </c>
      <c r="AL132" s="9">
        <f>(AE132+(AB132*2)+(AC132*3)+(AD132*4))/Y132</f>
        <v>0.48520710059171596</v>
      </c>
      <c r="AM132" s="10">
        <f>AK132+AL132</f>
        <v>0.8203719357565511</v>
      </c>
      <c r="AN132" t="str">
        <f>C132</f>
        <v>Saltalamacchia</v>
      </c>
      <c r="AO132" t="str">
        <f>B132</f>
        <v>Jarrod</v>
      </c>
      <c r="AP132" t="str">
        <f>D132</f>
        <v>BOS / MIA</v>
      </c>
      <c r="AQ132">
        <v>65</v>
      </c>
      <c r="AR132">
        <v>219</v>
      </c>
      <c r="AS132">
        <v>26</v>
      </c>
      <c r="AT132">
        <v>48</v>
      </c>
      <c r="AU132">
        <v>11</v>
      </c>
      <c r="AV132">
        <v>0</v>
      </c>
      <c r="AW132">
        <v>9</v>
      </c>
      <c r="AX132" s="7">
        <f>AT132-AU132-AV132-AW132</f>
        <v>28</v>
      </c>
      <c r="AY132">
        <v>27</v>
      </c>
      <c r="AZ132">
        <v>33</v>
      </c>
      <c r="BA132">
        <v>82</v>
      </c>
      <c r="BB132">
        <v>0</v>
      </c>
      <c r="BC132" s="9">
        <f>AT132/AR132</f>
        <v>0.2191780821917808</v>
      </c>
      <c r="BD132" s="9">
        <f>(AT132+AZ132)/(AR132+AZ132)</f>
        <v>0.32142857142857145</v>
      </c>
      <c r="BE132" s="9">
        <f>(AX132+(AU132*2)+(AV132*3)+(AW132*4))/AR132</f>
        <v>0.3926940639269406</v>
      </c>
      <c r="BF132" s="10">
        <f>BD132+BE132</f>
        <v>0.7141226353555121</v>
      </c>
    </row>
    <row r="133" spans="1:58" ht="12.75">
      <c r="A133" s="1" t="s">
        <v>8</v>
      </c>
      <c r="B133" t="s">
        <v>286</v>
      </c>
      <c r="C133" t="s">
        <v>287</v>
      </c>
      <c r="D133" t="s">
        <v>45</v>
      </c>
      <c r="E133" s="7">
        <f>X133+AQ133</f>
        <v>157</v>
      </c>
      <c r="F133" s="7">
        <f>Y133+AR133</f>
        <v>562</v>
      </c>
      <c r="G133" s="7">
        <f>Z133+AS133</f>
        <v>63</v>
      </c>
      <c r="H133" s="7">
        <f>AA133+AT133</f>
        <v>158</v>
      </c>
      <c r="I133" s="7">
        <f>AB133+AU133</f>
        <v>30</v>
      </c>
      <c r="J133" s="7">
        <f>AC133+AV133</f>
        <v>4</v>
      </c>
      <c r="K133" s="2">
        <f>AD133+AW133</f>
        <v>16</v>
      </c>
      <c r="L133" s="7">
        <f>H133-I133-J133-K133</f>
        <v>108</v>
      </c>
      <c r="M133" s="7">
        <f>AF133+AY133</f>
        <v>77</v>
      </c>
      <c r="N133" s="7">
        <f>AG133+AZ133</f>
        <v>53</v>
      </c>
      <c r="O133" s="7">
        <f>AH133+BA133</f>
        <v>89</v>
      </c>
      <c r="P133" s="7">
        <f>AI133+BB133</f>
        <v>0</v>
      </c>
      <c r="Q133" s="8">
        <f>H133/F133</f>
        <v>0.28113879003558717</v>
      </c>
      <c r="R133" s="9">
        <f>(H133+N133)/(F133+N133)</f>
        <v>0.34308943089430893</v>
      </c>
      <c r="S133" s="9">
        <f>(L133+(I133*2)+(J133*3)+(K133*4))/F133</f>
        <v>0.43416370106761565</v>
      </c>
      <c r="T133" s="10">
        <f>R133+S133</f>
        <v>0.7772531319619246</v>
      </c>
      <c r="U133" t="str">
        <f>C133</f>
        <v>Sandoval</v>
      </c>
      <c r="V133" t="str">
        <f>B133</f>
        <v>Pablo</v>
      </c>
      <c r="W133" t="str">
        <f>D133</f>
        <v>SF</v>
      </c>
      <c r="X133">
        <v>65</v>
      </c>
      <c r="Y133">
        <v>228</v>
      </c>
      <c r="Z133">
        <v>22</v>
      </c>
      <c r="AA133">
        <v>67</v>
      </c>
      <c r="AB133">
        <v>15</v>
      </c>
      <c r="AC133">
        <v>2</v>
      </c>
      <c r="AD133">
        <v>5</v>
      </c>
      <c r="AE133" s="7">
        <f>AA133-AB133-AC133-AD133</f>
        <v>45</v>
      </c>
      <c r="AF133">
        <v>37</v>
      </c>
      <c r="AG133">
        <v>27</v>
      </c>
      <c r="AH133">
        <v>34</v>
      </c>
      <c r="AI133">
        <v>0</v>
      </c>
      <c r="AJ133" s="9">
        <f>AA133/Y133</f>
        <v>0.29385964912280704</v>
      </c>
      <c r="AK133" s="9">
        <f>(AA133+AG133)/(Y133+AG133)</f>
        <v>0.3686274509803922</v>
      </c>
      <c r="AL133" s="9">
        <f>(AE133+(AB133*2)+(AC133*3)+(AD133*4))/Y133</f>
        <v>0.44298245614035087</v>
      </c>
      <c r="AM133" s="10">
        <f>AK133+AL133</f>
        <v>0.811609907120743</v>
      </c>
      <c r="AN133" t="str">
        <f>C133</f>
        <v>Sandoval</v>
      </c>
      <c r="AO133" t="str">
        <f>B133</f>
        <v>Pablo</v>
      </c>
      <c r="AP133" t="str">
        <f>D133</f>
        <v>SF</v>
      </c>
      <c r="AQ133">
        <v>92</v>
      </c>
      <c r="AR133">
        <v>334</v>
      </c>
      <c r="AS133">
        <v>41</v>
      </c>
      <c r="AT133">
        <v>91</v>
      </c>
      <c r="AU133">
        <v>15</v>
      </c>
      <c r="AV133">
        <v>2</v>
      </c>
      <c r="AW133">
        <v>11</v>
      </c>
      <c r="AX133" s="7">
        <f>AT133-AU133-AV133-AW133</f>
        <v>63</v>
      </c>
      <c r="AY133">
        <v>40</v>
      </c>
      <c r="AZ133">
        <v>26</v>
      </c>
      <c r="BA133">
        <v>55</v>
      </c>
      <c r="BB133">
        <v>0</v>
      </c>
      <c r="BC133" s="9">
        <f>AT133/AR133</f>
        <v>0.27245508982035926</v>
      </c>
      <c r="BD133" s="9">
        <f>(AT133+AZ133)/(AR133+AZ133)</f>
        <v>0.325</v>
      </c>
      <c r="BE133" s="9">
        <f>(AX133+(AU133*2)+(AV133*3)+(AW133*4))/AR133</f>
        <v>0.4281437125748503</v>
      </c>
      <c r="BF133" s="10">
        <f>BD133+BE133</f>
        <v>0.7531437125748504</v>
      </c>
    </row>
    <row r="134" spans="1:58" ht="12.75">
      <c r="A134" s="1" t="s">
        <v>150</v>
      </c>
      <c r="B134" t="s">
        <v>46</v>
      </c>
      <c r="C134" t="s">
        <v>288</v>
      </c>
      <c r="D134" t="s">
        <v>56</v>
      </c>
      <c r="E134" s="7">
        <f>X134+AQ134</f>
        <v>150</v>
      </c>
      <c r="F134" s="7">
        <f>Y134+AR134</f>
        <v>535</v>
      </c>
      <c r="G134" s="7">
        <f>Z134+AS134</f>
        <v>73</v>
      </c>
      <c r="H134" s="7">
        <f>AA134+AT134</f>
        <v>123</v>
      </c>
      <c r="I134" s="7">
        <f>AB134+AU134</f>
        <v>28</v>
      </c>
      <c r="J134" s="7">
        <f>AC134+AV134</f>
        <v>0</v>
      </c>
      <c r="K134" s="2">
        <f>AD134+AW134</f>
        <v>23</v>
      </c>
      <c r="L134" s="7">
        <f>H134-I134-J134-K134</f>
        <v>72</v>
      </c>
      <c r="M134" s="7">
        <f>AF134+AY134</f>
        <v>68</v>
      </c>
      <c r="N134" s="7">
        <f>AG134+AZ134</f>
        <v>103</v>
      </c>
      <c r="O134" s="7">
        <f>AH134+BA134</f>
        <v>129</v>
      </c>
      <c r="P134" s="7">
        <f>AI134+BB134</f>
        <v>4</v>
      </c>
      <c r="Q134" s="8">
        <f>H134/F134</f>
        <v>0.22990654205607478</v>
      </c>
      <c r="R134" s="9">
        <f>(H134+N134)/(F134+N134)</f>
        <v>0.3542319749216301</v>
      </c>
      <c r="S134" s="9">
        <f>(L134+(I134*2)+(J134*3)+(K134*4))/F134</f>
        <v>0.411214953271028</v>
      </c>
      <c r="T134" s="10">
        <f>R134+S134</f>
        <v>0.7654469281926581</v>
      </c>
      <c r="U134" t="str">
        <f>C134</f>
        <v>Santana</v>
      </c>
      <c r="V134" t="str">
        <f>B134</f>
        <v>Carlos</v>
      </c>
      <c r="W134" t="str">
        <f>D134</f>
        <v>CLE</v>
      </c>
      <c r="X134">
        <v>66</v>
      </c>
      <c r="Y134">
        <v>236</v>
      </c>
      <c r="Z134">
        <v>34</v>
      </c>
      <c r="AA134">
        <v>61</v>
      </c>
      <c r="AB134">
        <v>16</v>
      </c>
      <c r="AC134">
        <v>0</v>
      </c>
      <c r="AD134">
        <v>9</v>
      </c>
      <c r="AE134" s="7">
        <f>AA134-AB134-AC134-AD134</f>
        <v>36</v>
      </c>
      <c r="AF134">
        <v>31</v>
      </c>
      <c r="AG134">
        <v>40</v>
      </c>
      <c r="AH134">
        <v>46</v>
      </c>
      <c r="AI134">
        <v>2</v>
      </c>
      <c r="AJ134" s="9">
        <f>AA134/Y134</f>
        <v>0.2584745762711864</v>
      </c>
      <c r="AK134" s="9">
        <f>(AA134+AG134)/(Y134+AG134)</f>
        <v>0.36594202898550726</v>
      </c>
      <c r="AL134" s="9">
        <f>(AE134+(AB134*2)+(AC134*3)+(AD134*4))/Y134</f>
        <v>0.4406779661016949</v>
      </c>
      <c r="AM134" s="10">
        <f>AK134+AL134</f>
        <v>0.8066199950872022</v>
      </c>
      <c r="AN134" t="str">
        <f>C134</f>
        <v>Santana</v>
      </c>
      <c r="AO134" t="str">
        <f>B134</f>
        <v>Carlos</v>
      </c>
      <c r="AP134" t="str">
        <f>D134</f>
        <v>CLE</v>
      </c>
      <c r="AQ134">
        <v>84</v>
      </c>
      <c r="AR134">
        <v>299</v>
      </c>
      <c r="AS134">
        <v>39</v>
      </c>
      <c r="AT134">
        <v>62</v>
      </c>
      <c r="AU134">
        <v>12</v>
      </c>
      <c r="AV134">
        <v>0</v>
      </c>
      <c r="AW134">
        <v>14</v>
      </c>
      <c r="AX134" s="7">
        <f>AT134-AU134-AV134-AW134</f>
        <v>36</v>
      </c>
      <c r="AY134">
        <v>37</v>
      </c>
      <c r="AZ134">
        <v>63</v>
      </c>
      <c r="BA134">
        <v>83</v>
      </c>
      <c r="BB134">
        <v>2</v>
      </c>
      <c r="BC134" s="9">
        <f>AT134/AR134</f>
        <v>0.20735785953177258</v>
      </c>
      <c r="BD134" s="9">
        <f>(AT134+AZ134)/(AR134+AZ134)</f>
        <v>0.3453038674033149</v>
      </c>
      <c r="BE134" s="9">
        <f>(AX134+(AU134*2)+(AV134*3)+(AW134*4))/AR134</f>
        <v>0.3879598662207358</v>
      </c>
      <c r="BF134" s="10">
        <f>BD134+BE134</f>
        <v>0.7332637336240507</v>
      </c>
    </row>
    <row r="135" spans="1:58" ht="12.75">
      <c r="A135" s="1" t="s">
        <v>34</v>
      </c>
      <c r="B135" t="s">
        <v>289</v>
      </c>
      <c r="C135" t="s">
        <v>290</v>
      </c>
      <c r="D135" t="s">
        <v>86</v>
      </c>
      <c r="E135" s="7">
        <f>X135+AQ135</f>
        <v>143</v>
      </c>
      <c r="F135" s="7">
        <f>Y135+AR135</f>
        <v>489</v>
      </c>
      <c r="G135" s="7">
        <f>Z135+AS135</f>
        <v>47</v>
      </c>
      <c r="H135" s="7">
        <f>AA135+AT135</f>
        <v>105</v>
      </c>
      <c r="I135" s="7">
        <f>AB135+AU135</f>
        <v>23</v>
      </c>
      <c r="J135" s="7">
        <f>AC135+AV135</f>
        <v>3</v>
      </c>
      <c r="K135" s="2">
        <f>AD135+AW135</f>
        <v>15</v>
      </c>
      <c r="L135" s="7">
        <f>H135-I135-J135-K135</f>
        <v>64</v>
      </c>
      <c r="M135" s="7">
        <f>AF135+AY135</f>
        <v>65</v>
      </c>
      <c r="N135" s="7">
        <f>AG135+AZ135</f>
        <v>25</v>
      </c>
      <c r="O135" s="7">
        <f>AH135+BA135</f>
        <v>119</v>
      </c>
      <c r="P135" s="7">
        <f>AI135+BB135</f>
        <v>5</v>
      </c>
      <c r="Q135" s="8">
        <f>H135/F135</f>
        <v>0.2147239263803681</v>
      </c>
      <c r="R135" s="9">
        <f>(H135+N135)/(F135+N135)</f>
        <v>0.2529182879377432</v>
      </c>
      <c r="S135" s="9">
        <f>(L135+(I135*2)+(J135*3)+(K135*4))/F135</f>
        <v>0.3660531697341513</v>
      </c>
      <c r="T135" s="10">
        <f>R135+S135</f>
        <v>0.6189714576718945</v>
      </c>
      <c r="U135" t="str">
        <f>C135</f>
        <v>Schierholtz</v>
      </c>
      <c r="V135" t="str">
        <f>B135</f>
        <v>Nate</v>
      </c>
      <c r="W135" t="str">
        <f>D135</f>
        <v>CHC</v>
      </c>
      <c r="X135">
        <v>60</v>
      </c>
      <c r="Y135">
        <v>209</v>
      </c>
      <c r="Z135">
        <v>21</v>
      </c>
      <c r="AA135">
        <v>48</v>
      </c>
      <c r="AB135">
        <v>13</v>
      </c>
      <c r="AC135">
        <v>0</v>
      </c>
      <c r="AD135">
        <v>10</v>
      </c>
      <c r="AE135" s="7">
        <f>AA135-AB135-AC135-AD135</f>
        <v>25</v>
      </c>
      <c r="AF135">
        <v>34</v>
      </c>
      <c r="AG135">
        <v>10</v>
      </c>
      <c r="AH135">
        <v>51</v>
      </c>
      <c r="AI135">
        <v>1</v>
      </c>
      <c r="AJ135" s="9">
        <f>AA135/Y135</f>
        <v>0.22966507177033493</v>
      </c>
      <c r="AK135" s="9">
        <f>(AA135+AG135)/(Y135+AG135)</f>
        <v>0.2648401826484018</v>
      </c>
      <c r="AL135" s="9">
        <f>(AE135+(AB135*2)+(AC135*3)+(AD135*4))/Y135</f>
        <v>0.4354066985645933</v>
      </c>
      <c r="AM135" s="10">
        <f>AK135+AL135</f>
        <v>0.7002468812129952</v>
      </c>
      <c r="AN135" t="str">
        <f>C135</f>
        <v>Schierholtz</v>
      </c>
      <c r="AO135" t="str">
        <f>B135</f>
        <v>Nate</v>
      </c>
      <c r="AP135" t="str">
        <f>D135</f>
        <v>CHC</v>
      </c>
      <c r="AQ135">
        <v>83</v>
      </c>
      <c r="AR135">
        <v>280</v>
      </c>
      <c r="AS135">
        <v>26</v>
      </c>
      <c r="AT135">
        <v>57</v>
      </c>
      <c r="AU135">
        <v>10</v>
      </c>
      <c r="AV135">
        <v>3</v>
      </c>
      <c r="AW135">
        <v>5</v>
      </c>
      <c r="AX135" s="7">
        <f>AT135-AU135-AV135-AW135</f>
        <v>39</v>
      </c>
      <c r="AY135">
        <v>31</v>
      </c>
      <c r="AZ135">
        <v>15</v>
      </c>
      <c r="BA135">
        <v>68</v>
      </c>
      <c r="BB135">
        <v>4</v>
      </c>
      <c r="BC135" s="9">
        <f>AT135/AR135</f>
        <v>0.20357142857142857</v>
      </c>
      <c r="BD135" s="9">
        <f>(AT135+AZ135)/(AR135+AZ135)</f>
        <v>0.2440677966101695</v>
      </c>
      <c r="BE135" s="9">
        <f>(AX135+(AU135*2)+(AV135*3)+(AW135*4))/AR135</f>
        <v>0.3142857142857143</v>
      </c>
      <c r="BF135" s="10">
        <f>BD135+BE135</f>
        <v>0.5583535108958838</v>
      </c>
    </row>
    <row r="136" spans="1:58" ht="12.75">
      <c r="A136" s="1" t="s">
        <v>8</v>
      </c>
      <c r="B136" t="s">
        <v>291</v>
      </c>
      <c r="C136" t="s">
        <v>292</v>
      </c>
      <c r="D136" t="s">
        <v>293</v>
      </c>
      <c r="E136" s="7">
        <f>X136+AQ136</f>
        <v>159</v>
      </c>
      <c r="F136" s="7">
        <f>Y136+AR136</f>
        <v>591</v>
      </c>
      <c r="G136" s="7">
        <f>Z136+AS136</f>
        <v>63</v>
      </c>
      <c r="H136" s="7">
        <f>AA136+AT136</f>
        <v>148</v>
      </c>
      <c r="I136" s="7">
        <f>AB136+AU136</f>
        <v>30</v>
      </c>
      <c r="J136" s="7">
        <f>AC136+AV136</f>
        <v>4</v>
      </c>
      <c r="K136" s="2">
        <f>AD136+AW136</f>
        <v>22</v>
      </c>
      <c r="L136" s="7">
        <f>H136-I136-J136-K136</f>
        <v>92</v>
      </c>
      <c r="M136" s="7">
        <f>AF136+AY136</f>
        <v>88</v>
      </c>
      <c r="N136" s="7">
        <f>AG136+AZ136</f>
        <v>65</v>
      </c>
      <c r="O136" s="7">
        <f>AH136+BA136</f>
        <v>131</v>
      </c>
      <c r="P136" s="7">
        <f>AI136+BB136</f>
        <v>10</v>
      </c>
      <c r="Q136" s="8">
        <f>H136/F136</f>
        <v>0.25042301184433163</v>
      </c>
      <c r="R136" s="9">
        <f>(H136+N136)/(F136+N136)</f>
        <v>0.3246951219512195</v>
      </c>
      <c r="S136" s="9">
        <f>(L136+(I136*2)+(J136*3)+(K136*4))/F136</f>
        <v>0.4263959390862944</v>
      </c>
      <c r="T136" s="10">
        <f>R136+S136</f>
        <v>0.7510910610375139</v>
      </c>
      <c r="U136" t="str">
        <f>C136</f>
        <v>Seager</v>
      </c>
      <c r="V136" t="str">
        <f>B136</f>
        <v>Kyle</v>
      </c>
      <c r="W136" t="str">
        <f>D136</f>
        <v>SEA</v>
      </c>
      <c r="X136">
        <v>67</v>
      </c>
      <c r="Y136">
        <v>250</v>
      </c>
      <c r="Z136">
        <v>25</v>
      </c>
      <c r="AA136">
        <v>53</v>
      </c>
      <c r="AB136">
        <v>8</v>
      </c>
      <c r="AC136">
        <v>1</v>
      </c>
      <c r="AD136">
        <v>7</v>
      </c>
      <c r="AE136" s="7">
        <f>AA136-AB136-AC136-AD136</f>
        <v>37</v>
      </c>
      <c r="AF136">
        <v>25</v>
      </c>
      <c r="AG136">
        <v>32</v>
      </c>
      <c r="AH136">
        <v>57</v>
      </c>
      <c r="AI136">
        <v>6</v>
      </c>
      <c r="AJ136" s="9">
        <f>AA136/Y136</f>
        <v>0.212</v>
      </c>
      <c r="AK136" s="9">
        <f>(AA136+AG136)/(Y136+AG136)</f>
        <v>0.30141843971631205</v>
      </c>
      <c r="AL136" s="9">
        <f>(AE136+(AB136*2)+(AC136*3)+(AD136*4))/Y136</f>
        <v>0.336</v>
      </c>
      <c r="AM136" s="10">
        <f>AK136+AL136</f>
        <v>0.6374184397163121</v>
      </c>
      <c r="AN136" t="str">
        <f>C136</f>
        <v>Seager</v>
      </c>
      <c r="AO136" t="str">
        <f>B136</f>
        <v>Kyle</v>
      </c>
      <c r="AP136" t="str">
        <f>D136</f>
        <v>SEA</v>
      </c>
      <c r="AQ136">
        <v>92</v>
      </c>
      <c r="AR136">
        <v>341</v>
      </c>
      <c r="AS136">
        <v>38</v>
      </c>
      <c r="AT136">
        <v>95</v>
      </c>
      <c r="AU136">
        <v>22</v>
      </c>
      <c r="AV136">
        <v>3</v>
      </c>
      <c r="AW136">
        <v>15</v>
      </c>
      <c r="AX136" s="7">
        <f>AT136-AU136-AV136-AW136</f>
        <v>55</v>
      </c>
      <c r="AY136">
        <v>63</v>
      </c>
      <c r="AZ136">
        <v>33</v>
      </c>
      <c r="BA136">
        <v>74</v>
      </c>
      <c r="BB136">
        <v>4</v>
      </c>
      <c r="BC136" s="9">
        <f>AT136/AR136</f>
        <v>0.2785923753665689</v>
      </c>
      <c r="BD136" s="9">
        <f>(AT136+AZ136)/(AR136+AZ136)</f>
        <v>0.3422459893048128</v>
      </c>
      <c r="BE136" s="9">
        <f>(AX136+(AU136*2)+(AV136*3)+(AW136*4))/AR136</f>
        <v>0.49266862170087977</v>
      </c>
      <c r="BF136" s="10">
        <f>BD136+BE136</f>
        <v>0.8349146110056926</v>
      </c>
    </row>
    <row r="137" spans="1:58" ht="12.75">
      <c r="A137" s="1" t="s">
        <v>34</v>
      </c>
      <c r="B137" t="s">
        <v>294</v>
      </c>
      <c r="C137" t="s">
        <v>295</v>
      </c>
      <c r="D137" t="s">
        <v>40</v>
      </c>
      <c r="E137" s="7">
        <f>X137+AQ137</f>
        <v>81</v>
      </c>
      <c r="F137" s="7">
        <f>Y137+AR137</f>
        <v>321</v>
      </c>
      <c r="G137" s="7">
        <f>Z137+AS137</f>
        <v>46</v>
      </c>
      <c r="H137" s="7">
        <f>AA137+AT137</f>
        <v>84</v>
      </c>
      <c r="I137" s="7">
        <f>AB137+AU137</f>
        <v>9</v>
      </c>
      <c r="J137" s="7">
        <f>AC137+AV137</f>
        <v>1</v>
      </c>
      <c r="K137" s="2">
        <f>AD137+AW137</f>
        <v>4</v>
      </c>
      <c r="L137" s="7">
        <f>H137-I137-J137-K137</f>
        <v>70</v>
      </c>
      <c r="M137" s="7">
        <f>AF137+AY137</f>
        <v>28</v>
      </c>
      <c r="N137" s="7">
        <f>AG137+AZ137</f>
        <v>16</v>
      </c>
      <c r="O137" s="7">
        <f>AH137+BA137</f>
        <v>44</v>
      </c>
      <c r="P137" s="7">
        <f>AI137+BB137</f>
        <v>7</v>
      </c>
      <c r="Q137" s="8">
        <f>H137/F137</f>
        <v>0.2616822429906542</v>
      </c>
      <c r="R137" s="9">
        <f>(H137+N137)/(F137+N137)</f>
        <v>0.29673590504451036</v>
      </c>
      <c r="S137" s="9">
        <f>(L137+(I137*2)+(J137*3)+(K137*4))/F137</f>
        <v>0.3333333333333333</v>
      </c>
      <c r="T137" s="10">
        <f>R137+S137</f>
        <v>0.6300692383778437</v>
      </c>
      <c r="U137" t="str">
        <f>C137</f>
        <v>Shuck</v>
      </c>
      <c r="V137" t="str">
        <f>B137</f>
        <v>JB</v>
      </c>
      <c r="W137" t="str">
        <f>D137</f>
        <v>LAA</v>
      </c>
      <c r="X137">
        <v>62</v>
      </c>
      <c r="Y137">
        <v>240</v>
      </c>
      <c r="Z137">
        <v>37</v>
      </c>
      <c r="AA137">
        <v>70</v>
      </c>
      <c r="AB137">
        <v>8</v>
      </c>
      <c r="AC137">
        <v>1</v>
      </c>
      <c r="AD137">
        <v>2</v>
      </c>
      <c r="AE137" s="7">
        <f>AA137-AB137-AC137-AD137</f>
        <v>59</v>
      </c>
      <c r="AF137">
        <v>19</v>
      </c>
      <c r="AG137">
        <v>14</v>
      </c>
      <c r="AH137">
        <v>35</v>
      </c>
      <c r="AI137">
        <v>5</v>
      </c>
      <c r="AJ137" s="9">
        <f>AA137/Y137</f>
        <v>0.2916666666666667</v>
      </c>
      <c r="AK137" s="9">
        <f>(AA137+AG137)/(Y137+AG137)</f>
        <v>0.33070866141732286</v>
      </c>
      <c r="AL137" s="9">
        <f>(AE137+(AB137*2)+(AC137*3)+(AD137*4))/Y137</f>
        <v>0.35833333333333334</v>
      </c>
      <c r="AM137" s="10">
        <f>AK137+AL137</f>
        <v>0.6890419947506562</v>
      </c>
      <c r="AN137" t="str">
        <f>C137</f>
        <v>Shuck</v>
      </c>
      <c r="AO137" t="str">
        <f>B137</f>
        <v>JB</v>
      </c>
      <c r="AP137" t="str">
        <f>D137</f>
        <v>LAA</v>
      </c>
      <c r="AQ137">
        <v>19</v>
      </c>
      <c r="AR137">
        <v>81</v>
      </c>
      <c r="AS137">
        <v>9</v>
      </c>
      <c r="AT137">
        <v>14</v>
      </c>
      <c r="AU137">
        <v>1</v>
      </c>
      <c r="AV137">
        <v>0</v>
      </c>
      <c r="AW137">
        <v>2</v>
      </c>
      <c r="AX137" s="7">
        <f>AT137-AU137-AV137-AW137</f>
        <v>11</v>
      </c>
      <c r="AY137">
        <v>9</v>
      </c>
      <c r="AZ137">
        <v>2</v>
      </c>
      <c r="BA137">
        <v>9</v>
      </c>
      <c r="BB137">
        <v>2</v>
      </c>
      <c r="BC137" s="9">
        <f>AT137/AR137</f>
        <v>0.1728395061728395</v>
      </c>
      <c r="BD137" s="9">
        <f>(AT137+AZ137)/(AR137+AZ137)</f>
        <v>0.1927710843373494</v>
      </c>
      <c r="BE137" s="9">
        <f>(AX137+(AU137*2)+(AV137*3)+(AW137*4))/AR137</f>
        <v>0.25925925925925924</v>
      </c>
      <c r="BF137" s="10">
        <f>BD137+BE137</f>
        <v>0.45203034359660865</v>
      </c>
    </row>
    <row r="138" spans="1:58" ht="12.75">
      <c r="A138" s="1" t="s">
        <v>30</v>
      </c>
      <c r="B138" t="s">
        <v>296</v>
      </c>
      <c r="C138" t="s">
        <v>297</v>
      </c>
      <c r="D138" t="s">
        <v>146</v>
      </c>
      <c r="E138" s="7">
        <f>X138+AQ138</f>
        <v>157</v>
      </c>
      <c r="F138" s="7">
        <f>Y138+AR138</f>
        <v>574</v>
      </c>
      <c r="G138" s="7">
        <f>Z138+AS138</f>
        <v>59</v>
      </c>
      <c r="H138" s="7">
        <f>AA138+AT138</f>
        <v>150</v>
      </c>
      <c r="I138" s="7">
        <f>AB138+AU138</f>
        <v>26</v>
      </c>
      <c r="J138" s="7">
        <f>AC138+AV138</f>
        <v>8</v>
      </c>
      <c r="K138" s="2">
        <f>AD138+AW138</f>
        <v>14</v>
      </c>
      <c r="L138" s="7">
        <f>H138-I138-J138-K138</f>
        <v>102</v>
      </c>
      <c r="M138" s="7">
        <f>AF138+AY138</f>
        <v>59</v>
      </c>
      <c r="N138" s="7">
        <f>AG138+AZ138</f>
        <v>41</v>
      </c>
      <c r="O138" s="7">
        <f>AH138+BA138</f>
        <v>53</v>
      </c>
      <c r="P138" s="7">
        <f>AI138+BB138</f>
        <v>4</v>
      </c>
      <c r="Q138" s="8">
        <f>H138/F138</f>
        <v>0.2613240418118467</v>
      </c>
      <c r="R138" s="9">
        <f>(H138+N138)/(F138+N138)</f>
        <v>0.3105691056910569</v>
      </c>
      <c r="S138" s="9">
        <f>(L138+(I138*2)+(J138*3)+(K138*4))/F138</f>
        <v>0.4076655052264808</v>
      </c>
      <c r="T138" s="10">
        <f>R138+S138</f>
        <v>0.7182346109175377</v>
      </c>
      <c r="U138" t="str">
        <f>C138</f>
        <v>Simmons</v>
      </c>
      <c r="V138" t="str">
        <f>B138</f>
        <v>Andrelton</v>
      </c>
      <c r="W138" t="str">
        <f>D138</f>
        <v>ATL</v>
      </c>
      <c r="X138">
        <v>67</v>
      </c>
      <c r="Y138">
        <v>235</v>
      </c>
      <c r="Z138">
        <v>26</v>
      </c>
      <c r="AA138">
        <v>60</v>
      </c>
      <c r="AB138">
        <v>16</v>
      </c>
      <c r="AC138">
        <v>4</v>
      </c>
      <c r="AD138">
        <v>9</v>
      </c>
      <c r="AE138" s="7">
        <f>AA138-AB138-AC138-AD138</f>
        <v>31</v>
      </c>
      <c r="AF138">
        <v>29</v>
      </c>
      <c r="AG138">
        <v>19</v>
      </c>
      <c r="AH138">
        <v>21</v>
      </c>
      <c r="AI138">
        <v>1</v>
      </c>
      <c r="AJ138" s="9">
        <f>AA138/Y138</f>
        <v>0.2553191489361702</v>
      </c>
      <c r="AK138" s="9">
        <f>(AA138+AG138)/(Y138+AG138)</f>
        <v>0.3110236220472441</v>
      </c>
      <c r="AL138" s="9">
        <f>(AE138+(AB138*2)+(AC138*3)+(AD138*4))/Y138</f>
        <v>0.4723404255319149</v>
      </c>
      <c r="AM138" s="10">
        <f>AK138+AL138</f>
        <v>0.783364047579159</v>
      </c>
      <c r="AN138" t="str">
        <f>C138</f>
        <v>Simmons</v>
      </c>
      <c r="AO138" t="str">
        <f>B138</f>
        <v>Andrelton</v>
      </c>
      <c r="AP138" t="str">
        <f>D138</f>
        <v>ATL</v>
      </c>
      <c r="AQ138">
        <v>90</v>
      </c>
      <c r="AR138">
        <v>339</v>
      </c>
      <c r="AS138">
        <v>33</v>
      </c>
      <c r="AT138">
        <v>90</v>
      </c>
      <c r="AU138">
        <v>10</v>
      </c>
      <c r="AV138">
        <v>4</v>
      </c>
      <c r="AW138">
        <v>5</v>
      </c>
      <c r="AX138" s="7">
        <f>AT138-AU138-AV138-AW138</f>
        <v>71</v>
      </c>
      <c r="AY138">
        <v>30</v>
      </c>
      <c r="AZ138">
        <v>22</v>
      </c>
      <c r="BA138">
        <v>32</v>
      </c>
      <c r="BB138">
        <v>3</v>
      </c>
      <c r="BC138" s="9">
        <f>AT138/AR138</f>
        <v>0.26548672566371684</v>
      </c>
      <c r="BD138" s="9">
        <f>(AT138+AZ138)/(AR138+AZ138)</f>
        <v>0.31024930747922436</v>
      </c>
      <c r="BE138" s="9">
        <f>(AX138+(AU138*2)+(AV138*3)+(AW138*4))/AR138</f>
        <v>0.36283185840707965</v>
      </c>
      <c r="BF138" s="10">
        <f>BD138+BE138</f>
        <v>0.6730811658863041</v>
      </c>
    </row>
    <row r="139" spans="1:58" ht="12.75">
      <c r="A139" s="1" t="s">
        <v>10</v>
      </c>
      <c r="B139" t="s">
        <v>298</v>
      </c>
      <c r="C139" t="s">
        <v>299</v>
      </c>
      <c r="D139" t="s">
        <v>293</v>
      </c>
      <c r="E139" s="7">
        <f>X139+AQ139</f>
        <v>128</v>
      </c>
      <c r="F139" s="7">
        <f>Y139+AR139</f>
        <v>445</v>
      </c>
      <c r="G139" s="7">
        <f>Z139+AS139</f>
        <v>52</v>
      </c>
      <c r="H139" s="7">
        <f>AA139+AT139</f>
        <v>90</v>
      </c>
      <c r="I139" s="7">
        <f>AB139+AU139</f>
        <v>18</v>
      </c>
      <c r="J139" s="7">
        <f>AC139+AV139</f>
        <v>0</v>
      </c>
      <c r="K139" s="2">
        <f>AD139+AW139</f>
        <v>19</v>
      </c>
      <c r="L139" s="7">
        <f>H139-I139-J139-K139</f>
        <v>53</v>
      </c>
      <c r="M139" s="7">
        <f>AF139+AY139</f>
        <v>57</v>
      </c>
      <c r="N139" s="7">
        <f>AG139+AZ139</f>
        <v>50</v>
      </c>
      <c r="O139" s="7">
        <f>AH139+BA139</f>
        <v>122</v>
      </c>
      <c r="P139" s="7">
        <f>AI139+BB139</f>
        <v>0</v>
      </c>
      <c r="Q139" s="8">
        <f>H139/F139</f>
        <v>0.20224719101123595</v>
      </c>
      <c r="R139" s="9">
        <f>(H139+N139)/(F139+N139)</f>
        <v>0.2828282828282828</v>
      </c>
      <c r="S139" s="9">
        <f>(L139+(I139*2)+(J139*3)+(K139*4))/F139</f>
        <v>0.3707865168539326</v>
      </c>
      <c r="T139" s="10">
        <f>R139+S139</f>
        <v>0.6536147996822155</v>
      </c>
      <c r="U139" t="str">
        <f>C139</f>
        <v>Smoak</v>
      </c>
      <c r="V139" t="str">
        <f>B139</f>
        <v>Justin</v>
      </c>
      <c r="W139" t="str">
        <f>D139</f>
        <v>SEA</v>
      </c>
      <c r="X139">
        <v>63</v>
      </c>
      <c r="Y139">
        <v>222</v>
      </c>
      <c r="Z139">
        <v>26</v>
      </c>
      <c r="AA139">
        <v>45</v>
      </c>
      <c r="AB139">
        <v>6</v>
      </c>
      <c r="AC139">
        <v>0</v>
      </c>
      <c r="AD139">
        <v>12</v>
      </c>
      <c r="AE139" s="7">
        <f>AA139-AB139-AC139-AD139</f>
        <v>27</v>
      </c>
      <c r="AF139">
        <v>28</v>
      </c>
      <c r="AG139">
        <v>29</v>
      </c>
      <c r="AH139">
        <v>61</v>
      </c>
      <c r="AI139">
        <v>0</v>
      </c>
      <c r="AJ139" s="9">
        <f>AA139/Y139</f>
        <v>0.20270270270270271</v>
      </c>
      <c r="AK139" s="9">
        <f>(AA139+AG139)/(Y139+AG139)</f>
        <v>0.2948207171314741</v>
      </c>
      <c r="AL139" s="9">
        <f>(AE139+(AB139*2)+(AC139*3)+(AD139*4))/Y139</f>
        <v>0.3918918918918919</v>
      </c>
      <c r="AM139" s="10">
        <f>AK139+AL139</f>
        <v>0.686712609023366</v>
      </c>
      <c r="AN139" t="str">
        <f>C139</f>
        <v>Smoak</v>
      </c>
      <c r="AO139" t="str">
        <f>B139</f>
        <v>Justin</v>
      </c>
      <c r="AP139" t="str">
        <f>D139</f>
        <v>SEA</v>
      </c>
      <c r="AQ139">
        <v>65</v>
      </c>
      <c r="AR139">
        <v>223</v>
      </c>
      <c r="AS139">
        <v>26</v>
      </c>
      <c r="AT139">
        <v>45</v>
      </c>
      <c r="AU139">
        <v>12</v>
      </c>
      <c r="AV139">
        <v>0</v>
      </c>
      <c r="AW139">
        <v>7</v>
      </c>
      <c r="AX139" s="7">
        <f>AT139-AU139-AV139-AW139</f>
        <v>26</v>
      </c>
      <c r="AY139">
        <v>29</v>
      </c>
      <c r="AZ139">
        <v>21</v>
      </c>
      <c r="BA139">
        <v>61</v>
      </c>
      <c r="BB139">
        <v>0</v>
      </c>
      <c r="BC139" s="9">
        <f>AT139/AR139</f>
        <v>0.20179372197309417</v>
      </c>
      <c r="BD139" s="9">
        <f>(AT139+AZ139)/(AR139+AZ139)</f>
        <v>0.27049180327868855</v>
      </c>
      <c r="BE139" s="9">
        <f>(AX139+(AU139*2)+(AV139*3)+(AW139*4))/AR139</f>
        <v>0.34977578475336324</v>
      </c>
      <c r="BF139" s="10">
        <f>BD139+BE139</f>
        <v>0.6202675880320518</v>
      </c>
    </row>
    <row r="140" spans="1:58" ht="12.75">
      <c r="A140" s="1" t="s">
        <v>34</v>
      </c>
      <c r="B140" t="s">
        <v>300</v>
      </c>
      <c r="C140" t="s">
        <v>301</v>
      </c>
      <c r="D140" t="s">
        <v>149</v>
      </c>
      <c r="E140" s="7">
        <f>X140+AQ140</f>
        <v>130</v>
      </c>
      <c r="F140" s="7">
        <f>Y140+AR140</f>
        <v>464</v>
      </c>
      <c r="G140" s="7">
        <f>Z140+AS140</f>
        <v>61</v>
      </c>
      <c r="H140" s="7">
        <f>AA140+AT140</f>
        <v>109</v>
      </c>
      <c r="I140" s="7">
        <f>AB140+AU140</f>
        <v>24</v>
      </c>
      <c r="J140" s="7">
        <f>AC140+AV140</f>
        <v>0</v>
      </c>
      <c r="K140" s="2">
        <f>AD140+AW140</f>
        <v>24</v>
      </c>
      <c r="L140" s="7">
        <f>H140-I140-J140-K140</f>
        <v>61</v>
      </c>
      <c r="M140" s="7">
        <f>AF140+AY140</f>
        <v>75</v>
      </c>
      <c r="N140" s="7">
        <f>AG140+AZ140</f>
        <v>30</v>
      </c>
      <c r="O140" s="7">
        <f>AH140+BA140</f>
        <v>145</v>
      </c>
      <c r="P140" s="7">
        <f>AI140+BB140</f>
        <v>9</v>
      </c>
      <c r="Q140" s="8">
        <f>H140/F140</f>
        <v>0.2349137931034483</v>
      </c>
      <c r="R140" s="9">
        <f>(H140+N140)/(F140+N140)</f>
        <v>0.2813765182186235</v>
      </c>
      <c r="S140" s="9">
        <f>(L140+(I140*2)+(J140*3)+(K140*4))/F140</f>
        <v>0.4418103448275862</v>
      </c>
      <c r="T140" s="10">
        <f>R140+S140</f>
        <v>0.7231868630462097</v>
      </c>
      <c r="U140" t="str">
        <f>C140</f>
        <v>Soriano</v>
      </c>
      <c r="V140" t="str">
        <f>B140</f>
        <v>Alfonso</v>
      </c>
      <c r="W140" t="str">
        <f>D140</f>
        <v>NYY</v>
      </c>
      <c r="X140">
        <v>63</v>
      </c>
      <c r="Y140">
        <v>238</v>
      </c>
      <c r="Z140">
        <v>39</v>
      </c>
      <c r="AA140">
        <v>59</v>
      </c>
      <c r="AB140">
        <v>9</v>
      </c>
      <c r="AC140">
        <v>0</v>
      </c>
      <c r="AD140">
        <v>18</v>
      </c>
      <c r="AE140" s="7">
        <f>AA140-AB140-AC140-AD140</f>
        <v>32</v>
      </c>
      <c r="AF140">
        <v>52</v>
      </c>
      <c r="AG140">
        <v>24</v>
      </c>
      <c r="AH140">
        <v>74</v>
      </c>
      <c r="AI140">
        <v>8</v>
      </c>
      <c r="AJ140" s="9">
        <f>AA140/Y140</f>
        <v>0.24789915966386555</v>
      </c>
      <c r="AK140" s="9">
        <f>(AA140+AG140)/(Y140+AG140)</f>
        <v>0.31679389312977096</v>
      </c>
      <c r="AL140" s="9">
        <f>(AE140+(AB140*2)+(AC140*3)+(AD140*4))/Y140</f>
        <v>0.5126050420168067</v>
      </c>
      <c r="AM140" s="10">
        <f>AK140+AL140</f>
        <v>0.8293989351465776</v>
      </c>
      <c r="AN140" t="str">
        <f>C140</f>
        <v>Soriano</v>
      </c>
      <c r="AO140" t="str">
        <f>B140</f>
        <v>Alfonso</v>
      </c>
      <c r="AP140" t="str">
        <f>D140</f>
        <v>NYY</v>
      </c>
      <c r="AQ140">
        <v>67</v>
      </c>
      <c r="AR140">
        <v>226</v>
      </c>
      <c r="AS140">
        <v>22</v>
      </c>
      <c r="AT140">
        <v>50</v>
      </c>
      <c r="AU140">
        <v>15</v>
      </c>
      <c r="AV140">
        <v>0</v>
      </c>
      <c r="AW140">
        <v>6</v>
      </c>
      <c r="AX140" s="7">
        <f>AT140-AU140-AV140-AW140</f>
        <v>29</v>
      </c>
      <c r="AY140">
        <v>23</v>
      </c>
      <c r="AZ140">
        <v>6</v>
      </c>
      <c r="BA140">
        <v>71</v>
      </c>
      <c r="BB140">
        <v>1</v>
      </c>
      <c r="BC140" s="9">
        <f>AT140/AR140</f>
        <v>0.22123893805309736</v>
      </c>
      <c r="BD140" s="9">
        <f>(AT140+AZ140)/(AR140+AZ140)</f>
        <v>0.2413793103448276</v>
      </c>
      <c r="BE140" s="9">
        <f>(AX140+(AU140*2)+(AV140*3)+(AW140*4))/AR140</f>
        <v>0.3672566371681416</v>
      </c>
      <c r="BF140" s="10">
        <f>BD140+BE140</f>
        <v>0.6086359475129692</v>
      </c>
    </row>
    <row r="141" spans="1:58" ht="12.75">
      <c r="A141" s="1" t="s">
        <v>34</v>
      </c>
      <c r="B141" t="s">
        <v>302</v>
      </c>
      <c r="C141" t="s">
        <v>303</v>
      </c>
      <c r="D141" t="s">
        <v>110</v>
      </c>
      <c r="E141" s="7">
        <f>X141+AQ141</f>
        <v>148</v>
      </c>
      <c r="F141" s="7">
        <f>Y141+AR141</f>
        <v>605</v>
      </c>
      <c r="G141" s="7">
        <f>Z141+AS141</f>
        <v>91</v>
      </c>
      <c r="H141" s="7">
        <f>AA141+AT141</f>
        <v>171</v>
      </c>
      <c r="I141" s="7">
        <f>AB141+AU141</f>
        <v>36</v>
      </c>
      <c r="J141" s="7">
        <f>AC141+AV141</f>
        <v>9</v>
      </c>
      <c r="K141" s="2">
        <f>AD141+AW141</f>
        <v>5</v>
      </c>
      <c r="L141" s="7">
        <f>H141-I141-J141-K141</f>
        <v>121</v>
      </c>
      <c r="M141" s="7">
        <f>AF141+AY141</f>
        <v>41</v>
      </c>
      <c r="N141" s="7">
        <f>AG141+AZ141</f>
        <v>40</v>
      </c>
      <c r="O141" s="7">
        <f>AH141+BA141</f>
        <v>69</v>
      </c>
      <c r="P141" s="7">
        <f>AI141+BB141</f>
        <v>25</v>
      </c>
      <c r="Q141" s="8">
        <f>H141/F141</f>
        <v>0.28264462809917357</v>
      </c>
      <c r="R141" s="9">
        <f>(H141+N141)/(F141+N141)</f>
        <v>0.3271317829457364</v>
      </c>
      <c r="S141" s="9">
        <f>(L141+(I141*2)+(J141*3)+(K141*4))/F141</f>
        <v>0.39669421487603307</v>
      </c>
      <c r="T141" s="10">
        <f>R141+S141</f>
        <v>0.7238259978217695</v>
      </c>
      <c r="U141" t="str">
        <f>C141</f>
        <v>Span</v>
      </c>
      <c r="V141" t="str">
        <f>B141</f>
        <v>Denard</v>
      </c>
      <c r="W141" t="str">
        <f>D141</f>
        <v>WAS</v>
      </c>
      <c r="X141">
        <v>64</v>
      </c>
      <c r="Y141">
        <v>252</v>
      </c>
      <c r="Z141">
        <v>34</v>
      </c>
      <c r="AA141">
        <v>76</v>
      </c>
      <c r="AB141">
        <v>8</v>
      </c>
      <c r="AC141">
        <v>4</v>
      </c>
      <c r="AD141">
        <v>4</v>
      </c>
      <c r="AE141" s="7">
        <f>AA141-AB141-AC141-AD141</f>
        <v>60</v>
      </c>
      <c r="AF141">
        <v>22</v>
      </c>
      <c r="AG141">
        <v>13</v>
      </c>
      <c r="AH141">
        <v>29</v>
      </c>
      <c r="AI141">
        <v>10</v>
      </c>
      <c r="AJ141" s="9">
        <f>AA141/Y141</f>
        <v>0.30158730158730157</v>
      </c>
      <c r="AK141" s="9">
        <f>(AA141+AG141)/(Y141+AG141)</f>
        <v>0.33584905660377357</v>
      </c>
      <c r="AL141" s="9">
        <f>(AE141+(AB141*2)+(AC141*3)+(AD141*4))/Y141</f>
        <v>0.4126984126984127</v>
      </c>
      <c r="AM141" s="10">
        <f>AK141+AL141</f>
        <v>0.7485474693021863</v>
      </c>
      <c r="AN141" t="str">
        <f>C141</f>
        <v>Span</v>
      </c>
      <c r="AO141" t="str">
        <f>B141</f>
        <v>Denard</v>
      </c>
      <c r="AP141" t="str">
        <f>D141</f>
        <v>WAS</v>
      </c>
      <c r="AQ141">
        <v>84</v>
      </c>
      <c r="AR141">
        <v>353</v>
      </c>
      <c r="AS141">
        <v>57</v>
      </c>
      <c r="AT141">
        <v>95</v>
      </c>
      <c r="AU141">
        <v>28</v>
      </c>
      <c r="AV141">
        <v>5</v>
      </c>
      <c r="AW141">
        <v>1</v>
      </c>
      <c r="AX141" s="7">
        <f>AT141-AU141-AV141-AW141</f>
        <v>61</v>
      </c>
      <c r="AY141">
        <v>19</v>
      </c>
      <c r="AZ141">
        <v>27</v>
      </c>
      <c r="BA141">
        <v>40</v>
      </c>
      <c r="BB141">
        <v>15</v>
      </c>
      <c r="BC141" s="9">
        <f>AT141/AR141</f>
        <v>0.26912181303116145</v>
      </c>
      <c r="BD141" s="9">
        <f>(AT141+AZ141)/(AR141+AZ141)</f>
        <v>0.32105263157894737</v>
      </c>
      <c r="BE141" s="9">
        <f>(AX141+(AU141*2)+(AV141*3)+(AW141*4))/AR141</f>
        <v>0.38526912181303113</v>
      </c>
      <c r="BF141" s="10">
        <f>BD141+BE141</f>
        <v>0.7063217533919786</v>
      </c>
    </row>
    <row r="142" spans="1:58" ht="12.75">
      <c r="A142" s="1" t="s">
        <v>34</v>
      </c>
      <c r="B142" t="s">
        <v>304</v>
      </c>
      <c r="C142" t="s">
        <v>305</v>
      </c>
      <c r="D142" t="s">
        <v>26</v>
      </c>
      <c r="E142" s="7">
        <f>X142+AQ142</f>
        <v>76</v>
      </c>
      <c r="F142" s="7">
        <f>Y142+AR142</f>
        <v>288</v>
      </c>
      <c r="G142" s="7">
        <f>Z142+AS142</f>
        <v>44</v>
      </c>
      <c r="H142" s="7">
        <f>AA142+AT142</f>
        <v>67</v>
      </c>
      <c r="I142" s="7">
        <f>AB142+AU142</f>
        <v>8</v>
      </c>
      <c r="J142" s="7">
        <f>AC142+AV142</f>
        <v>1</v>
      </c>
      <c r="K142" s="2">
        <f>AD142+AW142</f>
        <v>19</v>
      </c>
      <c r="L142" s="7">
        <f>H142-I142-J142-K142</f>
        <v>39</v>
      </c>
      <c r="M142" s="7">
        <f>AF142+AY142</f>
        <v>50</v>
      </c>
      <c r="N142" s="7">
        <f>AG142+AZ142</f>
        <v>38</v>
      </c>
      <c r="O142" s="7">
        <f>AH142+BA142</f>
        <v>112</v>
      </c>
      <c r="P142" s="7">
        <f>AI142+BB142</f>
        <v>5</v>
      </c>
      <c r="Q142" s="8">
        <f>H142/F142</f>
        <v>0.2326388888888889</v>
      </c>
      <c r="R142" s="9">
        <f>(H142+N142)/(F142+N142)</f>
        <v>0.3220858895705521</v>
      </c>
      <c r="S142" s="9">
        <f>(L142+(I142*2)+(J142*3)+(K142*4))/F142</f>
        <v>0.4652777777777778</v>
      </c>
      <c r="T142" s="10">
        <f>R142+S142</f>
        <v>0.78736366734833</v>
      </c>
      <c r="U142" t="str">
        <f>C142</f>
        <v>Springer</v>
      </c>
      <c r="V142" t="str">
        <f>B142</f>
        <v>George</v>
      </c>
      <c r="W142" t="str">
        <f>D142</f>
        <v>HOU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 s="7">
        <f>AA142-AB142-AC142-AD142</f>
        <v>0</v>
      </c>
      <c r="AF142">
        <v>0</v>
      </c>
      <c r="AG142">
        <v>0</v>
      </c>
      <c r="AH142">
        <v>0</v>
      </c>
      <c r="AI142">
        <v>0</v>
      </c>
      <c r="AJ142" s="9" t="e">
        <f>AA142/Y142</f>
        <v>#DIV/0!</v>
      </c>
      <c r="AK142" s="9" t="e">
        <f>(AA142+AG142)/(Y142+AG142)</f>
        <v>#DIV/0!</v>
      </c>
      <c r="AL142" s="9" t="e">
        <f>(AE142+(AB142*2)+(AC142*3)+(AD142*4))/Y142</f>
        <v>#DIV/0!</v>
      </c>
      <c r="AM142" s="10" t="e">
        <f>AK142+AL142</f>
        <v>#DIV/0!</v>
      </c>
      <c r="AN142" t="str">
        <f>C142</f>
        <v>Springer</v>
      </c>
      <c r="AO142" t="str">
        <f>B142</f>
        <v>George</v>
      </c>
      <c r="AP142" t="str">
        <f>D142</f>
        <v>HOU</v>
      </c>
      <c r="AQ142">
        <v>76</v>
      </c>
      <c r="AR142">
        <v>288</v>
      </c>
      <c r="AS142">
        <v>44</v>
      </c>
      <c r="AT142">
        <v>67</v>
      </c>
      <c r="AU142">
        <v>8</v>
      </c>
      <c r="AV142">
        <v>1</v>
      </c>
      <c r="AW142">
        <v>19</v>
      </c>
      <c r="AX142" s="7">
        <f>AT142-AU142-AV142-AW142</f>
        <v>39</v>
      </c>
      <c r="AY142">
        <v>50</v>
      </c>
      <c r="AZ142">
        <v>38</v>
      </c>
      <c r="BA142">
        <v>112</v>
      </c>
      <c r="BB142">
        <v>5</v>
      </c>
      <c r="BC142" s="9">
        <f>AT142/AR142</f>
        <v>0.2326388888888889</v>
      </c>
      <c r="BD142" s="9">
        <f>(AT142+AZ142)/(AR142+AZ142)</f>
        <v>0.3220858895705521</v>
      </c>
      <c r="BE142" s="9">
        <f>(AX142+(AU142*2)+(AV142*3)+(AW142*4))/AR142</f>
        <v>0.4652777777777778</v>
      </c>
      <c r="BF142" s="10">
        <f>BD142+BE142</f>
        <v>0.78736366734833</v>
      </c>
    </row>
    <row r="143" spans="1:58" ht="12.75">
      <c r="A143" s="1" t="s">
        <v>34</v>
      </c>
      <c r="B143" t="s">
        <v>306</v>
      </c>
      <c r="C143" t="s">
        <v>307</v>
      </c>
      <c r="D143" t="s">
        <v>191</v>
      </c>
      <c r="E143" s="7">
        <f>X143+AQ143</f>
        <v>159</v>
      </c>
      <c r="F143" s="7">
        <f>Y143+AR143</f>
        <v>586</v>
      </c>
      <c r="G143" s="7">
        <f>Z143+AS143</f>
        <v>100</v>
      </c>
      <c r="H143" s="7">
        <f>AA143+AT143</f>
        <v>162</v>
      </c>
      <c r="I143" s="7">
        <f>AB143+AU143</f>
        <v>37</v>
      </c>
      <c r="J143" s="7">
        <f>AC143+AV143</f>
        <v>1</v>
      </c>
      <c r="K143" s="2">
        <f>AD143+AW143</f>
        <v>35</v>
      </c>
      <c r="L143" s="7">
        <f>H143-I143-J143-K143</f>
        <v>89</v>
      </c>
      <c r="M143" s="7">
        <f>AF143+AY143</f>
        <v>98</v>
      </c>
      <c r="N143" s="7">
        <f>AG143+AZ143</f>
        <v>100</v>
      </c>
      <c r="O143" s="7">
        <f>AH143+BA143</f>
        <v>186</v>
      </c>
      <c r="P143" s="7">
        <f>AI143+BB143</f>
        <v>8</v>
      </c>
      <c r="Q143" s="8">
        <f>H143/F143</f>
        <v>0.2764505119453925</v>
      </c>
      <c r="R143" s="9">
        <f>(H143+N143)/(F143+N143)</f>
        <v>0.3819241982507289</v>
      </c>
      <c r="S143" s="9">
        <f>(L143+(I143*2)+(J143*3)+(K143*4))/F143</f>
        <v>0.5221843003412969</v>
      </c>
      <c r="T143" s="10">
        <f>R143+S143</f>
        <v>0.9041084985920258</v>
      </c>
      <c r="U143" t="str">
        <f>C143</f>
        <v>Stanton</v>
      </c>
      <c r="V143" t="str">
        <f>B143</f>
        <v>Giancarlo</v>
      </c>
      <c r="W143" t="str">
        <f>D143</f>
        <v>MIA</v>
      </c>
      <c r="X143">
        <v>65</v>
      </c>
      <c r="Y143">
        <v>233</v>
      </c>
      <c r="Z143">
        <v>39</v>
      </c>
      <c r="AA143">
        <v>58</v>
      </c>
      <c r="AB143">
        <v>16</v>
      </c>
      <c r="AC143">
        <v>0</v>
      </c>
      <c r="AD143">
        <v>14</v>
      </c>
      <c r="AE143" s="7">
        <f>AA143-AB143-AC143-AD143</f>
        <v>28</v>
      </c>
      <c r="AF143">
        <v>35</v>
      </c>
      <c r="AG143">
        <v>44</v>
      </c>
      <c r="AH143">
        <v>81</v>
      </c>
      <c r="AI143">
        <v>0</v>
      </c>
      <c r="AJ143" s="9">
        <f>AA143/Y143</f>
        <v>0.24892703862660945</v>
      </c>
      <c r="AK143" s="9">
        <f>(AA143+AG143)/(Y143+AG143)</f>
        <v>0.36823104693140796</v>
      </c>
      <c r="AL143" s="9">
        <f>(AE143+(AB143*2)+(AC143*3)+(AD143*4))/Y143</f>
        <v>0.4978540772532189</v>
      </c>
      <c r="AM143" s="10">
        <f>AK143+AL143</f>
        <v>0.8660851241846268</v>
      </c>
      <c r="AN143" t="str">
        <f>C143</f>
        <v>Stanton</v>
      </c>
      <c r="AO143" t="str">
        <f>B143</f>
        <v>Giancarlo</v>
      </c>
      <c r="AP143" t="str">
        <f>D143</f>
        <v>MIA</v>
      </c>
      <c r="AQ143">
        <v>94</v>
      </c>
      <c r="AR143">
        <v>353</v>
      </c>
      <c r="AS143">
        <v>61</v>
      </c>
      <c r="AT143">
        <v>104</v>
      </c>
      <c r="AU143">
        <v>21</v>
      </c>
      <c r="AV143">
        <v>1</v>
      </c>
      <c r="AW143">
        <v>21</v>
      </c>
      <c r="AX143" s="7">
        <f>AT143-AU143-AV143-AW143</f>
        <v>61</v>
      </c>
      <c r="AY143">
        <v>63</v>
      </c>
      <c r="AZ143">
        <v>56</v>
      </c>
      <c r="BA143">
        <v>105</v>
      </c>
      <c r="BB143">
        <v>8</v>
      </c>
      <c r="BC143" s="9">
        <f>AT143/AR143</f>
        <v>0.29461756373937675</v>
      </c>
      <c r="BD143" s="9">
        <f>(AT143+AZ143)/(AR143+AZ143)</f>
        <v>0.39119804400978</v>
      </c>
      <c r="BE143" s="9">
        <f>(AX143+(AU143*2)+(AV143*3)+(AW143*4))/AR143</f>
        <v>0.5382436260623229</v>
      </c>
      <c r="BF143" s="10">
        <f>BD143+BE143</f>
        <v>0.9294416700721029</v>
      </c>
    </row>
    <row r="144" spans="1:58" ht="12.75">
      <c r="A144" s="1" t="s">
        <v>34</v>
      </c>
      <c r="B144" t="s">
        <v>207</v>
      </c>
      <c r="C144" t="s">
        <v>308</v>
      </c>
      <c r="D144" t="s">
        <v>56</v>
      </c>
      <c r="E144" s="7">
        <f>X144+AQ144</f>
        <v>142</v>
      </c>
      <c r="F144" s="7">
        <f>Y144+AR144</f>
        <v>539</v>
      </c>
      <c r="G144" s="7">
        <f>Z144+AS144</f>
        <v>58</v>
      </c>
      <c r="H144" s="7">
        <f>AA144+AT144</f>
        <v>123</v>
      </c>
      <c r="I144" s="7">
        <f>AB144+AU144</f>
        <v>26</v>
      </c>
      <c r="J144" s="7">
        <f>AC144+AV144</f>
        <v>1</v>
      </c>
      <c r="K144" s="2">
        <f>AD144+AW144</f>
        <v>21</v>
      </c>
      <c r="L144" s="7">
        <f>H144-I144-J144-K144</f>
        <v>75</v>
      </c>
      <c r="M144" s="7">
        <f>AF144+AY144</f>
        <v>68</v>
      </c>
      <c r="N144" s="7">
        <f>AG144+AZ144</f>
        <v>64</v>
      </c>
      <c r="O144" s="7">
        <f>AH144+BA144</f>
        <v>152</v>
      </c>
      <c r="P144" s="7">
        <f>AI144+BB144</f>
        <v>1</v>
      </c>
      <c r="Q144" s="8">
        <f>H144/F144</f>
        <v>0.22820037105751392</v>
      </c>
      <c r="R144" s="9">
        <f>(H144+N144)/(F144+N144)</f>
        <v>0.3101160862354892</v>
      </c>
      <c r="S144" s="9">
        <f>(L144+(I144*2)+(J144*3)+(K144*4))/F144</f>
        <v>0.3970315398886827</v>
      </c>
      <c r="T144" s="10">
        <f>R144+S144</f>
        <v>0.7071476261241719</v>
      </c>
      <c r="U144" t="str">
        <f>C144</f>
        <v>Swisher</v>
      </c>
      <c r="V144" t="str">
        <f>B144</f>
        <v>Nick</v>
      </c>
      <c r="W144" t="str">
        <f>D144</f>
        <v>CLE</v>
      </c>
      <c r="X144">
        <v>66</v>
      </c>
      <c r="Y144">
        <v>260</v>
      </c>
      <c r="Z144">
        <v>32</v>
      </c>
      <c r="AA144">
        <v>65</v>
      </c>
      <c r="AB144">
        <v>11</v>
      </c>
      <c r="AC144">
        <v>1</v>
      </c>
      <c r="AD144">
        <v>13</v>
      </c>
      <c r="AE144" s="7">
        <f>AA144-AB144-AC144-AD144</f>
        <v>40</v>
      </c>
      <c r="AF144">
        <v>32</v>
      </c>
      <c r="AG144">
        <v>31</v>
      </c>
      <c r="AH144">
        <v>66</v>
      </c>
      <c r="AI144">
        <v>1</v>
      </c>
      <c r="AJ144" s="9">
        <f>AA144/Y144</f>
        <v>0.25</v>
      </c>
      <c r="AK144" s="9">
        <f>(AA144+AG144)/(Y144+AG144)</f>
        <v>0.32989690721649484</v>
      </c>
      <c r="AL144" s="9">
        <f>(AE144+(AB144*2)+(AC144*3)+(AD144*4))/Y144</f>
        <v>0.45</v>
      </c>
      <c r="AM144" s="10">
        <f>AK144+AL144</f>
        <v>0.7798969072164949</v>
      </c>
      <c r="AN144" t="str">
        <f>C144</f>
        <v>Swisher</v>
      </c>
      <c r="AO144" t="str">
        <f>B144</f>
        <v>Nick</v>
      </c>
      <c r="AP144" t="str">
        <f>D144</f>
        <v>CLE</v>
      </c>
      <c r="AQ144">
        <v>76</v>
      </c>
      <c r="AR144">
        <v>279</v>
      </c>
      <c r="AS144">
        <v>26</v>
      </c>
      <c r="AT144">
        <v>58</v>
      </c>
      <c r="AU144">
        <v>15</v>
      </c>
      <c r="AV144">
        <v>0</v>
      </c>
      <c r="AW144">
        <v>8</v>
      </c>
      <c r="AX144" s="7">
        <f>AT144-AU144-AV144-AW144</f>
        <v>35</v>
      </c>
      <c r="AY144">
        <v>36</v>
      </c>
      <c r="AZ144">
        <v>33</v>
      </c>
      <c r="BA144">
        <v>86</v>
      </c>
      <c r="BB144">
        <v>0</v>
      </c>
      <c r="BC144" s="9">
        <f>AT144/AR144</f>
        <v>0.2078853046594982</v>
      </c>
      <c r="BD144" s="9">
        <f>(AT144+AZ144)/(AR144+AZ144)</f>
        <v>0.2916666666666667</v>
      </c>
      <c r="BE144" s="9">
        <f>(AX144+(AU144*2)+(AV144*3)+(AW144*4))/AR144</f>
        <v>0.34767025089605735</v>
      </c>
      <c r="BF144" s="10">
        <f>BD144+BE144</f>
        <v>0.639336917562724</v>
      </c>
    </row>
    <row r="145" spans="1:58" ht="12.75">
      <c r="A145" s="1" t="s">
        <v>10</v>
      </c>
      <c r="B145" t="s">
        <v>275</v>
      </c>
      <c r="C145" t="s">
        <v>309</v>
      </c>
      <c r="D145" t="s">
        <v>149</v>
      </c>
      <c r="E145" s="7">
        <f>X145+AQ145</f>
        <v>73</v>
      </c>
      <c r="F145" s="7">
        <f>Y145+AR145</f>
        <v>261</v>
      </c>
      <c r="G145" s="7">
        <f>Z145+AS145</f>
        <v>39</v>
      </c>
      <c r="H145" s="7">
        <f>AA145+AT145</f>
        <v>63</v>
      </c>
      <c r="I145" s="7">
        <f>AB145+AU145</f>
        <v>7</v>
      </c>
      <c r="J145" s="7">
        <f>AC145+AV145</f>
        <v>0</v>
      </c>
      <c r="K145" s="2">
        <f>AD145+AW145</f>
        <v>17</v>
      </c>
      <c r="L145" s="7">
        <f>H145-I145-J145-K145</f>
        <v>39</v>
      </c>
      <c r="M145" s="7">
        <f>AF145+AY145</f>
        <v>48</v>
      </c>
      <c r="N145" s="7">
        <f>AG145+AZ145</f>
        <v>36</v>
      </c>
      <c r="O145" s="7">
        <f>AH145+BA145</f>
        <v>57</v>
      </c>
      <c r="P145" s="7">
        <f>AI145+BB145</f>
        <v>1</v>
      </c>
      <c r="Q145" s="8">
        <f>H145/F145</f>
        <v>0.2413793103448276</v>
      </c>
      <c r="R145" s="9">
        <f>(H145+N145)/(F145+N145)</f>
        <v>0.3333333333333333</v>
      </c>
      <c r="S145" s="9">
        <f>(L145+(I145*2)+(J145*3)+(K145*4))/F145</f>
        <v>0.46360153256704983</v>
      </c>
      <c r="T145" s="10">
        <f>R145+S145</f>
        <v>0.7969348659003832</v>
      </c>
      <c r="U145" t="str">
        <f>C145</f>
        <v>Teixeira</v>
      </c>
      <c r="V145" t="str">
        <f>B145</f>
        <v>Mark</v>
      </c>
      <c r="W145" t="str">
        <f>D145</f>
        <v>NYY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 s="7">
        <f>AA145-AB145-AC145-AD145</f>
        <v>0</v>
      </c>
      <c r="AF145">
        <v>0</v>
      </c>
      <c r="AG145">
        <v>0</v>
      </c>
      <c r="AH145">
        <v>0</v>
      </c>
      <c r="AI145">
        <v>0</v>
      </c>
      <c r="AJ145" s="9" t="e">
        <f>AA145/Y145</f>
        <v>#DIV/0!</v>
      </c>
      <c r="AK145" s="9" t="e">
        <f>(AA145+AG145)/(Y145+AG145)</f>
        <v>#DIV/0!</v>
      </c>
      <c r="AL145" s="9" t="e">
        <f>(AE145+(AB145*2)+(AC145*3)+(AD145*4))/Y145</f>
        <v>#DIV/0!</v>
      </c>
      <c r="AM145" s="10" t="e">
        <f>AK145+AL145</f>
        <v>#DIV/0!</v>
      </c>
      <c r="AN145" t="str">
        <f>C145</f>
        <v>Teixeira</v>
      </c>
      <c r="AO145" t="str">
        <f>B145</f>
        <v>Mark</v>
      </c>
      <c r="AP145" t="str">
        <f>D145</f>
        <v>NYY</v>
      </c>
      <c r="AQ145">
        <v>73</v>
      </c>
      <c r="AR145">
        <v>261</v>
      </c>
      <c r="AS145">
        <v>39</v>
      </c>
      <c r="AT145">
        <v>63</v>
      </c>
      <c r="AU145">
        <v>7</v>
      </c>
      <c r="AV145">
        <v>0</v>
      </c>
      <c r="AW145">
        <v>17</v>
      </c>
      <c r="AX145" s="7">
        <f>AT145-AU145-AV145-AW145</f>
        <v>39</v>
      </c>
      <c r="AY145">
        <v>48</v>
      </c>
      <c r="AZ145">
        <v>36</v>
      </c>
      <c r="BA145">
        <v>57</v>
      </c>
      <c r="BB145">
        <v>1</v>
      </c>
      <c r="BC145" s="9">
        <f>AT145/AR145</f>
        <v>0.2413793103448276</v>
      </c>
      <c r="BD145" s="9">
        <f>(AT145+AZ145)/(AR145+AZ145)</f>
        <v>0.3333333333333333</v>
      </c>
      <c r="BE145" s="9">
        <f>(AX145+(AU145*2)+(AV145*3)+(AW145*4))/AR145</f>
        <v>0.46360153256704983</v>
      </c>
      <c r="BF145" s="10">
        <f>BD145+BE145</f>
        <v>0.7969348659003832</v>
      </c>
    </row>
    <row r="146" spans="1:58" ht="12.75">
      <c r="A146" s="1" t="s">
        <v>34</v>
      </c>
      <c r="B146" t="s">
        <v>239</v>
      </c>
      <c r="C146" t="s">
        <v>310</v>
      </c>
      <c r="D146" t="s">
        <v>40</v>
      </c>
      <c r="E146" s="7">
        <f>X146+AQ146</f>
        <v>155</v>
      </c>
      <c r="F146" s="7">
        <f>Y146+AR146</f>
        <v>564</v>
      </c>
      <c r="G146" s="7">
        <f>Z146+AS146</f>
        <v>109</v>
      </c>
      <c r="H146" s="7">
        <f>AA146+AT146</f>
        <v>178</v>
      </c>
      <c r="I146" s="7">
        <f>AB146+AU146</f>
        <v>36</v>
      </c>
      <c r="J146" s="7">
        <f>AC146+AV146</f>
        <v>6</v>
      </c>
      <c r="K146" s="2">
        <f>AD146+AW146</f>
        <v>34</v>
      </c>
      <c r="L146" s="7">
        <f>H146-I146-J146-K146</f>
        <v>102</v>
      </c>
      <c r="M146" s="7">
        <f>AF146+AY146</f>
        <v>111</v>
      </c>
      <c r="N146" s="7">
        <f>AG146+AZ146</f>
        <v>116</v>
      </c>
      <c r="O146" s="7">
        <f>AH146+BA146</f>
        <v>161</v>
      </c>
      <c r="P146" s="7">
        <f>AI146+BB146</f>
        <v>22</v>
      </c>
      <c r="Q146" s="8">
        <f>H146/F146</f>
        <v>0.31560283687943264</v>
      </c>
      <c r="R146" s="9">
        <f>(H146+N146)/(F146+N146)</f>
        <v>0.4323529411764706</v>
      </c>
      <c r="S146" s="9">
        <f>(L146+(I146*2)+(J146*3)+(K146*4))/F146</f>
        <v>0.5815602836879432</v>
      </c>
      <c r="T146" s="10">
        <f>R146+S146</f>
        <v>1.0139132248644138</v>
      </c>
      <c r="U146" t="str">
        <f>C146</f>
        <v>Trout</v>
      </c>
      <c r="V146" t="str">
        <f>B146</f>
        <v>Mike</v>
      </c>
      <c r="W146" t="str">
        <f>D146</f>
        <v>LAA</v>
      </c>
      <c r="X146">
        <v>65</v>
      </c>
      <c r="Y146">
        <v>219</v>
      </c>
      <c r="Z146">
        <v>44</v>
      </c>
      <c r="AA146">
        <v>71</v>
      </c>
      <c r="AB146">
        <v>10</v>
      </c>
      <c r="AC146">
        <v>1</v>
      </c>
      <c r="AD146">
        <v>12</v>
      </c>
      <c r="AE146" s="7">
        <f>AA146-AB146-AC146-AD146</f>
        <v>48</v>
      </c>
      <c r="AF146">
        <v>38</v>
      </c>
      <c r="AG146">
        <v>63</v>
      </c>
      <c r="AH146">
        <v>66</v>
      </c>
      <c r="AI146">
        <v>12</v>
      </c>
      <c r="AJ146" s="9">
        <f>AA146/Y146</f>
        <v>0.3242009132420091</v>
      </c>
      <c r="AK146" s="9">
        <f>(AA146+AG146)/(Y146+AG146)</f>
        <v>0.475177304964539</v>
      </c>
      <c r="AL146" s="9">
        <f>(AE146+(AB146*2)+(AC146*3)+(AD146*4))/Y146</f>
        <v>0.54337899543379</v>
      </c>
      <c r="AM146" s="10">
        <f>AK146+AL146</f>
        <v>1.0185563003983291</v>
      </c>
      <c r="AN146" t="str">
        <f>C146</f>
        <v>Trout</v>
      </c>
      <c r="AO146" t="str">
        <f>B146</f>
        <v>Mike</v>
      </c>
      <c r="AP146" t="str">
        <f>D146</f>
        <v>LAA</v>
      </c>
      <c r="AQ146">
        <v>90</v>
      </c>
      <c r="AR146">
        <v>345</v>
      </c>
      <c r="AS146">
        <v>65</v>
      </c>
      <c r="AT146">
        <v>107</v>
      </c>
      <c r="AU146">
        <v>26</v>
      </c>
      <c r="AV146">
        <v>5</v>
      </c>
      <c r="AW146">
        <v>22</v>
      </c>
      <c r="AX146" s="7">
        <f>AT146-AU146-AV146-AW146</f>
        <v>54</v>
      </c>
      <c r="AY146">
        <v>73</v>
      </c>
      <c r="AZ146">
        <v>53</v>
      </c>
      <c r="BA146">
        <v>95</v>
      </c>
      <c r="BB146">
        <v>10</v>
      </c>
      <c r="BC146" s="9">
        <f>AT146/AR146</f>
        <v>0.3101449275362319</v>
      </c>
      <c r="BD146" s="9">
        <f>(AT146+AZ146)/(AR146+AZ146)</f>
        <v>0.4020100502512563</v>
      </c>
      <c r="BE146" s="9">
        <f>(AX146+(AU146*2)+(AV146*3)+(AW146*4))/AR146</f>
        <v>0.6057971014492753</v>
      </c>
      <c r="BF146" s="10">
        <f>BD146+BE146</f>
        <v>1.0078071517005316</v>
      </c>
    </row>
    <row r="147" spans="1:58" ht="12.75">
      <c r="A147" s="1" t="s">
        <v>10</v>
      </c>
      <c r="B147" t="s">
        <v>275</v>
      </c>
      <c r="C147" t="s">
        <v>311</v>
      </c>
      <c r="D147" t="s">
        <v>40</v>
      </c>
      <c r="E147" s="7">
        <f>X147+AQ147</f>
        <v>90</v>
      </c>
      <c r="F147" s="7">
        <f>Y147+AR147</f>
        <v>351</v>
      </c>
      <c r="G147" s="7">
        <f>Z147+AS147</f>
        <v>45</v>
      </c>
      <c r="H147" s="7">
        <f>AA147+AT147</f>
        <v>75</v>
      </c>
      <c r="I147" s="7">
        <f>AB147+AU147</f>
        <v>14</v>
      </c>
      <c r="J147" s="7">
        <f>AC147+AV147</f>
        <v>2</v>
      </c>
      <c r="K147" s="2">
        <f>AD147+AW147</f>
        <v>20</v>
      </c>
      <c r="L147" s="7">
        <f>H147-I147-J147-K147</f>
        <v>39</v>
      </c>
      <c r="M147" s="7">
        <f>AF147+AY147</f>
        <v>62</v>
      </c>
      <c r="N147" s="7">
        <f>AG147+AZ147</f>
        <v>23</v>
      </c>
      <c r="O147" s="7">
        <f>AH147+BA147</f>
        <v>112</v>
      </c>
      <c r="P147" s="7">
        <f>AI147+BB147</f>
        <v>3</v>
      </c>
      <c r="Q147" s="8">
        <f>H147/F147</f>
        <v>0.21367521367521367</v>
      </c>
      <c r="R147" s="9">
        <f>(H147+N147)/(F147+N147)</f>
        <v>0.2620320855614973</v>
      </c>
      <c r="S147" s="9">
        <f>(L147+(I147*2)+(J147*3)+(K147*4))/F147</f>
        <v>0.4358974358974359</v>
      </c>
      <c r="T147" s="10">
        <f>R147+S147</f>
        <v>0.6979295214589332</v>
      </c>
      <c r="U147" t="str">
        <f>C147</f>
        <v>Trumbo</v>
      </c>
      <c r="V147" t="str">
        <f>B147</f>
        <v>Mark</v>
      </c>
      <c r="W147" t="str">
        <f>D147</f>
        <v>LAA</v>
      </c>
      <c r="X147">
        <v>66</v>
      </c>
      <c r="Y147">
        <v>261</v>
      </c>
      <c r="Z147">
        <v>33</v>
      </c>
      <c r="AA147">
        <v>57</v>
      </c>
      <c r="AB147">
        <v>11</v>
      </c>
      <c r="AC147">
        <v>2</v>
      </c>
      <c r="AD147">
        <v>13</v>
      </c>
      <c r="AE147" s="7">
        <f>AA147-AB147-AC147-AD147</f>
        <v>31</v>
      </c>
      <c r="AF147">
        <v>43</v>
      </c>
      <c r="AG147">
        <v>18</v>
      </c>
      <c r="AH147">
        <v>86</v>
      </c>
      <c r="AI147">
        <v>3</v>
      </c>
      <c r="AJ147" s="9">
        <f>AA147/Y147</f>
        <v>0.21839080459770116</v>
      </c>
      <c r="AK147" s="9">
        <f>(AA147+AG147)/(Y147+AG147)</f>
        <v>0.26881720430107525</v>
      </c>
      <c r="AL147" s="9">
        <f>(AE147+(AB147*2)+(AC147*3)+(AD147*4))/Y147</f>
        <v>0.42528735632183906</v>
      </c>
      <c r="AM147" s="10">
        <f>AK147+AL147</f>
        <v>0.6941045606229144</v>
      </c>
      <c r="AN147" t="str">
        <f>C147</f>
        <v>Trumbo</v>
      </c>
      <c r="AO147" t="str">
        <f>B147</f>
        <v>Mark</v>
      </c>
      <c r="AP147" t="str">
        <f>D147</f>
        <v>LAA</v>
      </c>
      <c r="AQ147">
        <v>24</v>
      </c>
      <c r="AR147">
        <v>90</v>
      </c>
      <c r="AS147">
        <v>12</v>
      </c>
      <c r="AT147">
        <v>18</v>
      </c>
      <c r="AU147">
        <v>3</v>
      </c>
      <c r="AV147">
        <v>0</v>
      </c>
      <c r="AW147">
        <v>7</v>
      </c>
      <c r="AX147" s="7">
        <f>AT147-AU147-AV147-AW147</f>
        <v>8</v>
      </c>
      <c r="AY147">
        <v>19</v>
      </c>
      <c r="AZ147">
        <v>5</v>
      </c>
      <c r="BA147">
        <v>26</v>
      </c>
      <c r="BB147">
        <v>0</v>
      </c>
      <c r="BC147" s="9">
        <f>AT147/AR147</f>
        <v>0.2</v>
      </c>
      <c r="BD147" s="9">
        <f>(AT147+AZ147)/(AR147+AZ147)</f>
        <v>0.24210526315789474</v>
      </c>
      <c r="BE147" s="9">
        <f>(AX147+(AU147*2)+(AV147*3)+(AW147*4))/AR147</f>
        <v>0.4666666666666667</v>
      </c>
      <c r="BF147" s="10">
        <f>BD147+BE147</f>
        <v>0.7087719298245614</v>
      </c>
    </row>
    <row r="148" spans="1:58" ht="12.75">
      <c r="A148" s="1" t="s">
        <v>30</v>
      </c>
      <c r="B148" t="s">
        <v>312</v>
      </c>
      <c r="C148" t="s">
        <v>313</v>
      </c>
      <c r="D148" t="s">
        <v>53</v>
      </c>
      <c r="E148" s="7">
        <f>X148+AQ148</f>
        <v>151</v>
      </c>
      <c r="F148" s="7">
        <f>Y148+AR148</f>
        <v>524</v>
      </c>
      <c r="G148" s="7">
        <f>Z148+AS148</f>
        <v>102</v>
      </c>
      <c r="H148" s="7">
        <f>AA148+AT148</f>
        <v>169</v>
      </c>
      <c r="I148" s="7">
        <f>AB148+AU148</f>
        <v>29</v>
      </c>
      <c r="J148" s="7">
        <f>AC148+AV148</f>
        <v>1</v>
      </c>
      <c r="K148" s="2">
        <f>AD148+AW148</f>
        <v>30</v>
      </c>
      <c r="L148" s="7">
        <f>H148-I148-J148-K148</f>
        <v>109</v>
      </c>
      <c r="M148" s="7">
        <f>AF148+AY148</f>
        <v>82</v>
      </c>
      <c r="N148" s="7">
        <f>AG148+AZ148</f>
        <v>80</v>
      </c>
      <c r="O148" s="7">
        <f>AH148+BA148</f>
        <v>99</v>
      </c>
      <c r="P148" s="7">
        <f>AI148+BB148</f>
        <v>2</v>
      </c>
      <c r="Q148" s="8">
        <f>H148/F148</f>
        <v>0.32251908396946566</v>
      </c>
      <c r="R148" s="9">
        <f>(H148+N148)/(F148+N148)</f>
        <v>0.41225165562913907</v>
      </c>
      <c r="S148" s="9">
        <f>(L148+(I148*2)+(J148*3)+(K148*4))/F148</f>
        <v>0.5534351145038168</v>
      </c>
      <c r="T148" s="10">
        <f>R148+S148</f>
        <v>0.9656867701329559</v>
      </c>
      <c r="U148" t="str">
        <f>C148</f>
        <v>Tulowitzki</v>
      </c>
      <c r="V148" t="str">
        <f>B148</f>
        <v>Troy</v>
      </c>
      <c r="W148" t="str">
        <f>D148</f>
        <v>COL</v>
      </c>
      <c r="X148">
        <v>62</v>
      </c>
      <c r="Y148">
        <v>214</v>
      </c>
      <c r="Z148">
        <v>31</v>
      </c>
      <c r="AA148">
        <v>62</v>
      </c>
      <c r="AB148">
        <v>11</v>
      </c>
      <c r="AC148">
        <v>0</v>
      </c>
      <c r="AD148">
        <v>9</v>
      </c>
      <c r="AE148" s="7">
        <f>AA148-AB148-AC148-AD148</f>
        <v>42</v>
      </c>
      <c r="AF148">
        <v>30</v>
      </c>
      <c r="AG148">
        <v>32</v>
      </c>
      <c r="AH148">
        <v>44</v>
      </c>
      <c r="AI148">
        <v>1</v>
      </c>
      <c r="AJ148" s="9">
        <f>AA148/Y148</f>
        <v>0.2897196261682243</v>
      </c>
      <c r="AK148" s="9">
        <f>(AA148+AG148)/(Y148+AG148)</f>
        <v>0.3821138211382114</v>
      </c>
      <c r="AL148" s="9">
        <f>(AE148+(AB148*2)+(AC148*3)+(AD148*4))/Y148</f>
        <v>0.4672897196261682</v>
      </c>
      <c r="AM148" s="10">
        <f>AK148+AL148</f>
        <v>0.8494035407643796</v>
      </c>
      <c r="AN148" t="str">
        <f>C148</f>
        <v>Tulowitzki</v>
      </c>
      <c r="AO148" t="str">
        <f>B148</f>
        <v>Troy</v>
      </c>
      <c r="AP148" t="str">
        <f>D148</f>
        <v>COL</v>
      </c>
      <c r="AQ148">
        <v>89</v>
      </c>
      <c r="AR148">
        <v>310</v>
      </c>
      <c r="AS148">
        <v>71</v>
      </c>
      <c r="AT148">
        <v>107</v>
      </c>
      <c r="AU148">
        <v>18</v>
      </c>
      <c r="AV148">
        <v>1</v>
      </c>
      <c r="AW148">
        <v>21</v>
      </c>
      <c r="AX148" s="7">
        <f>AT148-AU148-AV148-AW148</f>
        <v>67</v>
      </c>
      <c r="AY148">
        <v>52</v>
      </c>
      <c r="AZ148">
        <v>48</v>
      </c>
      <c r="BA148">
        <v>55</v>
      </c>
      <c r="BB148">
        <v>1</v>
      </c>
      <c r="BC148" s="9">
        <f>AT148/AR148</f>
        <v>0.34516129032258064</v>
      </c>
      <c r="BD148" s="9">
        <f>(AT148+AZ148)/(AR148+AZ148)</f>
        <v>0.4329608938547486</v>
      </c>
      <c r="BE148" s="9">
        <f>(AX148+(AU148*2)+(AV148*3)+(AW148*4))/AR148</f>
        <v>0.6129032258064516</v>
      </c>
      <c r="BF148" s="10">
        <f>BD148+BE148</f>
        <v>1.0458641196612002</v>
      </c>
    </row>
    <row r="149" spans="1:58" ht="12.75">
      <c r="A149" s="1" t="s">
        <v>34</v>
      </c>
      <c r="B149" t="s">
        <v>298</v>
      </c>
      <c r="C149" t="s">
        <v>314</v>
      </c>
      <c r="D149" t="s">
        <v>146</v>
      </c>
      <c r="E149" s="7">
        <f>X149+AQ149</f>
        <v>150</v>
      </c>
      <c r="F149" s="7">
        <f>Y149+AR149</f>
        <v>560</v>
      </c>
      <c r="G149" s="7">
        <f>Z149+AS149</f>
        <v>80</v>
      </c>
      <c r="H149" s="7">
        <f>AA149+AT149</f>
        <v>155</v>
      </c>
      <c r="I149" s="7">
        <f>AB149+AU149</f>
        <v>30</v>
      </c>
      <c r="J149" s="7">
        <f>AC149+AV149</f>
        <v>1</v>
      </c>
      <c r="K149" s="2">
        <f>AD149+AW149</f>
        <v>28</v>
      </c>
      <c r="L149" s="7">
        <f>H149-I149-J149-K149</f>
        <v>96</v>
      </c>
      <c r="M149" s="7">
        <f>AF149+AY149</f>
        <v>80</v>
      </c>
      <c r="N149" s="7">
        <f>AG149+AZ149</f>
        <v>61</v>
      </c>
      <c r="O149" s="7">
        <f>AH149+BA149</f>
        <v>162</v>
      </c>
      <c r="P149" s="7">
        <f>AI149+BB149</f>
        <v>9</v>
      </c>
      <c r="Q149" s="8">
        <f>H149/F149</f>
        <v>0.2767857142857143</v>
      </c>
      <c r="R149" s="9">
        <f>(H149+N149)/(F149+N149)</f>
        <v>0.34782608695652173</v>
      </c>
      <c r="S149" s="9">
        <f>(L149+(I149*2)+(J149*3)+(K149*4))/F149</f>
        <v>0.48392857142857143</v>
      </c>
      <c r="T149" s="10">
        <f>R149+S149</f>
        <v>0.8317546583850932</v>
      </c>
      <c r="U149" t="str">
        <f>C149</f>
        <v>Upton</v>
      </c>
      <c r="V149" t="str">
        <f>B149</f>
        <v>Justin</v>
      </c>
      <c r="W149" t="str">
        <f>D149</f>
        <v>ATL</v>
      </c>
      <c r="X149">
        <v>61</v>
      </c>
      <c r="Y149">
        <v>229</v>
      </c>
      <c r="Z149">
        <v>35</v>
      </c>
      <c r="AA149">
        <v>63</v>
      </c>
      <c r="AB149">
        <v>11</v>
      </c>
      <c r="AC149">
        <v>0</v>
      </c>
      <c r="AD149">
        <v>11</v>
      </c>
      <c r="AE149" s="7">
        <f>AA149-AB149-AC149-AD149</f>
        <v>41</v>
      </c>
      <c r="AF149">
        <v>25</v>
      </c>
      <c r="AG149">
        <v>26</v>
      </c>
      <c r="AH149">
        <v>61</v>
      </c>
      <c r="AI149">
        <v>2</v>
      </c>
      <c r="AJ149" s="9">
        <f>AA149/Y149</f>
        <v>0.27510917030567683</v>
      </c>
      <c r="AK149" s="9">
        <f>(AA149+AG149)/(Y149+AG149)</f>
        <v>0.34901960784313724</v>
      </c>
      <c r="AL149" s="9">
        <f>(AE149+(AB149*2)+(AC149*3)+(AD149*4))/Y149</f>
        <v>0.4672489082969432</v>
      </c>
      <c r="AM149" s="10">
        <f>AK149+AL149</f>
        <v>0.8162685161400804</v>
      </c>
      <c r="AN149" t="str">
        <f>C149</f>
        <v>Upton</v>
      </c>
      <c r="AO149" t="str">
        <f>B149</f>
        <v>Justin</v>
      </c>
      <c r="AP149" t="str">
        <f>D149</f>
        <v>ATL</v>
      </c>
      <c r="AQ149">
        <v>89</v>
      </c>
      <c r="AR149">
        <v>331</v>
      </c>
      <c r="AS149">
        <v>45</v>
      </c>
      <c r="AT149">
        <v>92</v>
      </c>
      <c r="AU149">
        <v>19</v>
      </c>
      <c r="AV149">
        <v>1</v>
      </c>
      <c r="AW149">
        <v>17</v>
      </c>
      <c r="AX149" s="7">
        <f>AT149-AU149-AV149-AW149</f>
        <v>55</v>
      </c>
      <c r="AY149">
        <v>55</v>
      </c>
      <c r="AZ149">
        <v>35</v>
      </c>
      <c r="BA149">
        <v>101</v>
      </c>
      <c r="BB149">
        <v>7</v>
      </c>
      <c r="BC149" s="9">
        <f>AT149/AR149</f>
        <v>0.27794561933534745</v>
      </c>
      <c r="BD149" s="9">
        <f>(AT149+AZ149)/(AR149+AZ149)</f>
        <v>0.3469945355191257</v>
      </c>
      <c r="BE149" s="9">
        <f>(AX149+(AU149*2)+(AV149*3)+(AW149*4))/AR149</f>
        <v>0.4954682779456193</v>
      </c>
      <c r="BF149" s="10">
        <f>BD149+BE149</f>
        <v>0.8424628134647449</v>
      </c>
    </row>
    <row r="150" spans="1:58" ht="12.75">
      <c r="A150" s="1" t="s">
        <v>7</v>
      </c>
      <c r="B150" t="s">
        <v>174</v>
      </c>
      <c r="C150" t="s">
        <v>315</v>
      </c>
      <c r="D150" t="s">
        <v>181</v>
      </c>
      <c r="E150" s="7">
        <f>X150+AQ150</f>
        <v>155</v>
      </c>
      <c r="F150" s="7">
        <f>Y150+AR150</f>
        <v>581</v>
      </c>
      <c r="G150" s="7">
        <f>Z150+AS150</f>
        <v>83</v>
      </c>
      <c r="H150" s="7">
        <f>AA150+AT150</f>
        <v>171</v>
      </c>
      <c r="I150" s="7">
        <f>AB150+AU150</f>
        <v>33</v>
      </c>
      <c r="J150" s="7">
        <f>AC150+AV150</f>
        <v>6</v>
      </c>
      <c r="K150" s="2">
        <f>AD150+AW150</f>
        <v>15</v>
      </c>
      <c r="L150" s="7">
        <f>H150-I150-J150-K150</f>
        <v>117</v>
      </c>
      <c r="M150" s="7">
        <f>AF150+AY150</f>
        <v>85</v>
      </c>
      <c r="N150" s="7">
        <f>AG150+AZ150</f>
        <v>50</v>
      </c>
      <c r="O150" s="7">
        <f>AH150+BA150</f>
        <v>86</v>
      </c>
      <c r="P150" s="7">
        <f>AI150+BB150</f>
        <v>5</v>
      </c>
      <c r="Q150" s="8">
        <f>H150/F150</f>
        <v>0.2943201376936317</v>
      </c>
      <c r="R150" s="9">
        <f>(H150+N150)/(F150+N150)</f>
        <v>0.3502377179080824</v>
      </c>
      <c r="S150" s="9">
        <f>(L150+(I150*2)+(J150*3)+(K150*4))/F150</f>
        <v>0.44922547332185886</v>
      </c>
      <c r="T150" s="10">
        <f>R150+S150</f>
        <v>0.7994631912299413</v>
      </c>
      <c r="U150" t="str">
        <f>C150</f>
        <v>Utley</v>
      </c>
      <c r="V150" t="str">
        <f>B150</f>
        <v>Chase</v>
      </c>
      <c r="W150" t="str">
        <f>D150</f>
        <v>PHI</v>
      </c>
      <c r="X150">
        <v>64</v>
      </c>
      <c r="Y150">
        <v>226</v>
      </c>
      <c r="Z150">
        <v>32</v>
      </c>
      <c r="AA150">
        <v>67</v>
      </c>
      <c r="AB150">
        <v>9</v>
      </c>
      <c r="AC150">
        <v>3</v>
      </c>
      <c r="AD150">
        <v>7</v>
      </c>
      <c r="AE150" s="7">
        <f>AA150-AB150-AC150-AD150</f>
        <v>48</v>
      </c>
      <c r="AF150">
        <v>39</v>
      </c>
      <c r="AG150">
        <v>23</v>
      </c>
      <c r="AH150">
        <v>36</v>
      </c>
      <c r="AI150">
        <v>1</v>
      </c>
      <c r="AJ150" s="9">
        <f>AA150/Y150</f>
        <v>0.29646017699115046</v>
      </c>
      <c r="AK150" s="9">
        <f>(AA150+AG150)/(Y150+AG150)</f>
        <v>0.3614457831325301</v>
      </c>
      <c r="AL150" s="9">
        <f>(AE150+(AB150*2)+(AC150*3)+(AD150*4))/Y150</f>
        <v>0.4557522123893805</v>
      </c>
      <c r="AM150" s="10">
        <f>AK150+AL150</f>
        <v>0.8171979955219106</v>
      </c>
      <c r="AN150" t="str">
        <f>C150</f>
        <v>Utley</v>
      </c>
      <c r="AO150" t="str">
        <f>B150</f>
        <v>Chase</v>
      </c>
      <c r="AP150" t="str">
        <f>D150</f>
        <v>PHI</v>
      </c>
      <c r="AQ150">
        <v>91</v>
      </c>
      <c r="AR150">
        <v>355</v>
      </c>
      <c r="AS150">
        <v>51</v>
      </c>
      <c r="AT150">
        <v>104</v>
      </c>
      <c r="AU150">
        <v>24</v>
      </c>
      <c r="AV150">
        <v>3</v>
      </c>
      <c r="AW150">
        <v>8</v>
      </c>
      <c r="AX150" s="7">
        <f>AT150-AU150-AV150-AW150</f>
        <v>69</v>
      </c>
      <c r="AY150">
        <v>46</v>
      </c>
      <c r="AZ150">
        <v>27</v>
      </c>
      <c r="BA150">
        <v>50</v>
      </c>
      <c r="BB150">
        <v>4</v>
      </c>
      <c r="BC150" s="9">
        <f>AT150/AR150</f>
        <v>0.29295774647887324</v>
      </c>
      <c r="BD150" s="9">
        <f>(AT150+AZ150)/(AR150+AZ150)</f>
        <v>0.34293193717277487</v>
      </c>
      <c r="BE150" s="9">
        <f>(AX150+(AU150*2)+(AV150*3)+(AW150*4))/AR150</f>
        <v>0.4450704225352113</v>
      </c>
      <c r="BF150" s="10">
        <f>BD150+BE150</f>
        <v>0.7880023597079862</v>
      </c>
    </row>
    <row r="151" spans="1:58" ht="12.75">
      <c r="A151" s="1" t="s">
        <v>8</v>
      </c>
      <c r="B151" t="s">
        <v>316</v>
      </c>
      <c r="C151" t="s">
        <v>317</v>
      </c>
      <c r="D151" t="s">
        <v>86</v>
      </c>
      <c r="E151" s="7">
        <f>X151+AQ151</f>
        <v>116</v>
      </c>
      <c r="F151" s="7">
        <f>Y151+AR151</f>
        <v>349</v>
      </c>
      <c r="G151" s="7">
        <f>Z151+AS151</f>
        <v>40</v>
      </c>
      <c r="H151" s="7">
        <f>AA151+AT151</f>
        <v>80</v>
      </c>
      <c r="I151" s="7">
        <f>AB151+AU151</f>
        <v>24</v>
      </c>
      <c r="J151" s="7">
        <f>AC151+AV151</f>
        <v>3</v>
      </c>
      <c r="K151" s="2">
        <f>AD151+AW151</f>
        <v>9</v>
      </c>
      <c r="L151" s="7">
        <f>H151-I151-J151-K151</f>
        <v>44</v>
      </c>
      <c r="M151" s="7">
        <f>AF151+AY151</f>
        <v>33</v>
      </c>
      <c r="N151" s="7">
        <f>AG151+AZ151</f>
        <v>49</v>
      </c>
      <c r="O151" s="7">
        <f>AH151+BA151</f>
        <v>78</v>
      </c>
      <c r="P151" s="7">
        <f>AI151+BB151</f>
        <v>0</v>
      </c>
      <c r="Q151" s="8">
        <f>H151/F151</f>
        <v>0.22922636103151864</v>
      </c>
      <c r="R151" s="9">
        <f>(H151+N151)/(F151+N151)</f>
        <v>0.3241206030150754</v>
      </c>
      <c r="S151" s="9">
        <f>(L151+(I151*2)+(J151*3)+(K151*4))/F151</f>
        <v>0.39255014326647564</v>
      </c>
      <c r="T151" s="10">
        <f>R151+S151</f>
        <v>0.716670746281551</v>
      </c>
      <c r="U151" t="str">
        <f>C151</f>
        <v>Valbuena</v>
      </c>
      <c r="V151" t="str">
        <f>B151</f>
        <v>Luis</v>
      </c>
      <c r="W151" t="str">
        <f>D151</f>
        <v>CHC</v>
      </c>
      <c r="X151">
        <v>31</v>
      </c>
      <c r="Y151">
        <v>85</v>
      </c>
      <c r="Z151">
        <v>7</v>
      </c>
      <c r="AA151">
        <v>14</v>
      </c>
      <c r="AB151">
        <v>2</v>
      </c>
      <c r="AC151">
        <v>0</v>
      </c>
      <c r="AD151">
        <v>4</v>
      </c>
      <c r="AE151" s="7">
        <f>AA151-AB151-AC151-AD151</f>
        <v>8</v>
      </c>
      <c r="AF151">
        <v>8</v>
      </c>
      <c r="AG151">
        <v>14</v>
      </c>
      <c r="AH151">
        <v>16</v>
      </c>
      <c r="AI151">
        <v>0</v>
      </c>
      <c r="AJ151" s="9">
        <f>AA151/Y151</f>
        <v>0.16470588235294117</v>
      </c>
      <c r="AK151" s="9">
        <f>(AA151+AG151)/(Y151+AG151)</f>
        <v>0.2828282828282828</v>
      </c>
      <c r="AL151" s="9">
        <f>(AE151+(AB151*2)+(AC151*3)+(AD151*4))/Y151</f>
        <v>0.32941176470588235</v>
      </c>
      <c r="AM151" s="10">
        <f>AK151+AL151</f>
        <v>0.6122400475341652</v>
      </c>
      <c r="AN151" t="str">
        <f>C151</f>
        <v>Valbuena</v>
      </c>
      <c r="AO151" t="str">
        <f>B151</f>
        <v>Luis</v>
      </c>
      <c r="AP151" t="str">
        <f>D151</f>
        <v>CHC</v>
      </c>
      <c r="AQ151">
        <v>85</v>
      </c>
      <c r="AR151">
        <v>264</v>
      </c>
      <c r="AS151">
        <v>33</v>
      </c>
      <c r="AT151">
        <v>66</v>
      </c>
      <c r="AU151">
        <v>22</v>
      </c>
      <c r="AV151">
        <v>3</v>
      </c>
      <c r="AW151">
        <v>5</v>
      </c>
      <c r="AX151" s="7">
        <f>AT151-AU151-AV151-AW151</f>
        <v>36</v>
      </c>
      <c r="AY151">
        <v>25</v>
      </c>
      <c r="AZ151">
        <v>35</v>
      </c>
      <c r="BA151">
        <v>62</v>
      </c>
      <c r="BB151">
        <v>0</v>
      </c>
      <c r="BC151" s="9">
        <f>AT151/AR151</f>
        <v>0.25</v>
      </c>
      <c r="BD151" s="9">
        <f>(AT151+AZ151)/(AR151+AZ151)</f>
        <v>0.3377926421404682</v>
      </c>
      <c r="BE151" s="9">
        <f>(AX151+(AU151*2)+(AV151*3)+(AW151*4))/AR151</f>
        <v>0.4128787878787879</v>
      </c>
      <c r="BF151" s="10">
        <f>BD151+BE151</f>
        <v>0.7506714300192561</v>
      </c>
    </row>
    <row r="152" spans="1:58" ht="12.75">
      <c r="A152" s="1" t="s">
        <v>34</v>
      </c>
      <c r="B152" t="s">
        <v>237</v>
      </c>
      <c r="C152" t="s">
        <v>318</v>
      </c>
      <c r="D152" t="s">
        <v>170</v>
      </c>
      <c r="E152" s="7">
        <f>X152+AQ152</f>
        <v>149</v>
      </c>
      <c r="F152" s="7">
        <f>Y152+AR152</f>
        <v>484</v>
      </c>
      <c r="G152" s="7">
        <f>Z152+AS152</f>
        <v>57</v>
      </c>
      <c r="H152" s="7">
        <f>AA152+AT152</f>
        <v>124</v>
      </c>
      <c r="I152" s="7">
        <f>AB152+AU152</f>
        <v>25</v>
      </c>
      <c r="J152" s="7">
        <f>AC152+AV152</f>
        <v>5</v>
      </c>
      <c r="K152" s="2">
        <f>AD152+AW152</f>
        <v>13</v>
      </c>
      <c r="L152" s="7">
        <f>H152-I152-J152-K152</f>
        <v>81</v>
      </c>
      <c r="M152" s="7">
        <f>AF152+AY152</f>
        <v>35</v>
      </c>
      <c r="N152" s="7">
        <f>AG152+AZ152</f>
        <v>32</v>
      </c>
      <c r="O152" s="7">
        <f>AH152+BA152</f>
        <v>125</v>
      </c>
      <c r="P152" s="7">
        <f>AI152+BB152</f>
        <v>17</v>
      </c>
      <c r="Q152" s="8">
        <f>H152/F152</f>
        <v>0.256198347107438</v>
      </c>
      <c r="R152" s="9">
        <f>(H152+N152)/(F152+N152)</f>
        <v>0.3023255813953488</v>
      </c>
      <c r="S152" s="9">
        <f>(L152+(I152*2)+(J152*3)+(K152*4))/F152</f>
        <v>0.4090909090909091</v>
      </c>
      <c r="T152" s="10">
        <f>R152+S152</f>
        <v>0.7114164904862579</v>
      </c>
      <c r="U152" t="str">
        <f>C152</f>
        <v>Venable</v>
      </c>
      <c r="V152" t="str">
        <f>B152</f>
        <v>Wil</v>
      </c>
      <c r="W152" t="str">
        <f>D152</f>
        <v>SD</v>
      </c>
      <c r="X152">
        <v>62</v>
      </c>
      <c r="Y152">
        <v>235</v>
      </c>
      <c r="Z152">
        <v>34</v>
      </c>
      <c r="AA152">
        <v>74</v>
      </c>
      <c r="AB152">
        <v>14</v>
      </c>
      <c r="AC152">
        <v>4</v>
      </c>
      <c r="AD152">
        <v>11</v>
      </c>
      <c r="AE152" s="7">
        <f>AA152-AB152-AC152-AD152</f>
        <v>45</v>
      </c>
      <c r="AF152">
        <v>21</v>
      </c>
      <c r="AG152">
        <v>15</v>
      </c>
      <c r="AH152">
        <v>57</v>
      </c>
      <c r="AI152">
        <v>13</v>
      </c>
      <c r="AJ152" s="9">
        <f>AA152/Y152</f>
        <v>0.3148936170212766</v>
      </c>
      <c r="AK152" s="9">
        <f>(AA152+AG152)/(Y152+AG152)</f>
        <v>0.356</v>
      </c>
      <c r="AL152" s="9">
        <f>(AE152+(AB152*2)+(AC152*3)+(AD152*4))/Y152</f>
        <v>0.548936170212766</v>
      </c>
      <c r="AM152" s="10">
        <f>AK152+AL152</f>
        <v>0.904936170212766</v>
      </c>
      <c r="AN152" t="str">
        <f>C152</f>
        <v>Venable</v>
      </c>
      <c r="AO152" t="str">
        <f>B152</f>
        <v>Wil</v>
      </c>
      <c r="AP152" t="str">
        <f>D152</f>
        <v>SD</v>
      </c>
      <c r="AQ152">
        <v>87</v>
      </c>
      <c r="AR152">
        <v>249</v>
      </c>
      <c r="AS152">
        <v>23</v>
      </c>
      <c r="AT152">
        <v>50</v>
      </c>
      <c r="AU152">
        <v>11</v>
      </c>
      <c r="AV152">
        <v>1</v>
      </c>
      <c r="AW152">
        <v>2</v>
      </c>
      <c r="AX152" s="7">
        <f>AT152-AU152-AV152-AW152</f>
        <v>36</v>
      </c>
      <c r="AY152">
        <v>14</v>
      </c>
      <c r="AZ152">
        <v>17</v>
      </c>
      <c r="BA152">
        <v>68</v>
      </c>
      <c r="BB152">
        <v>4</v>
      </c>
      <c r="BC152" s="9">
        <f>AT152/AR152</f>
        <v>0.20080321285140562</v>
      </c>
      <c r="BD152" s="9">
        <f>(AT152+AZ152)/(AR152+AZ152)</f>
        <v>0.2518796992481203</v>
      </c>
      <c r="BE152" s="9">
        <f>(AX152+(AU152*2)+(AV152*3)+(AW152*4))/AR152</f>
        <v>0.27710843373493976</v>
      </c>
      <c r="BF152" s="10">
        <f>BD152+BE152</f>
        <v>0.5289881329830601</v>
      </c>
    </row>
    <row r="153" spans="1:58" ht="12.75">
      <c r="A153" s="1" t="s">
        <v>34</v>
      </c>
      <c r="B153" t="s">
        <v>319</v>
      </c>
      <c r="C153" t="s">
        <v>320</v>
      </c>
      <c r="D153" t="s">
        <v>119</v>
      </c>
      <c r="E153" s="7">
        <f>X153+AQ153</f>
        <v>79</v>
      </c>
      <c r="F153" s="7">
        <f>Y153+AR153</f>
        <v>323</v>
      </c>
      <c r="G153" s="7">
        <f>Z153+AS153</f>
        <v>53</v>
      </c>
      <c r="H153" s="7">
        <f>AA153+AT153</f>
        <v>91</v>
      </c>
      <c r="I153" s="7">
        <f>AB153+AU153</f>
        <v>19</v>
      </c>
      <c r="J153" s="7">
        <f>AC153+AV153</f>
        <v>1</v>
      </c>
      <c r="K153" s="2">
        <f>AD153+AW153</f>
        <v>12</v>
      </c>
      <c r="L153" s="7">
        <f>H153-I153-J153-K153</f>
        <v>59</v>
      </c>
      <c r="M153" s="7">
        <f>AF153+AY153</f>
        <v>47</v>
      </c>
      <c r="N153" s="7">
        <f>AG153+AZ153</f>
        <v>14</v>
      </c>
      <c r="O153" s="7">
        <f>AH153+BA153</f>
        <v>58</v>
      </c>
      <c r="P153" s="7">
        <f>AI153+BB153</f>
        <v>12</v>
      </c>
      <c r="Q153" s="8">
        <f>H153/F153</f>
        <v>0.28173374613003094</v>
      </c>
      <c r="R153" s="9">
        <f>(H153+N153)/(F153+N153)</f>
        <v>0.3115727002967359</v>
      </c>
      <c r="S153" s="9">
        <f>(L153+(I153*2)+(J153*3)+(K153*4))/F153</f>
        <v>0.4582043343653251</v>
      </c>
      <c r="T153" s="10">
        <f>R153+S153</f>
        <v>0.7697770346620609</v>
      </c>
      <c r="U153" t="str">
        <f>C153</f>
        <v>Victorino</v>
      </c>
      <c r="V153" t="str">
        <f>B153</f>
        <v>Shane</v>
      </c>
      <c r="W153" t="str">
        <f>D153</f>
        <v>BOS</v>
      </c>
      <c r="X153">
        <v>58</v>
      </c>
      <c r="Y153">
        <v>232</v>
      </c>
      <c r="Z153">
        <v>43</v>
      </c>
      <c r="AA153">
        <v>69</v>
      </c>
      <c r="AB153">
        <v>14</v>
      </c>
      <c r="AC153">
        <v>0</v>
      </c>
      <c r="AD153">
        <v>11</v>
      </c>
      <c r="AE153" s="7">
        <f>AA153-AB153-AC153-AD153</f>
        <v>44</v>
      </c>
      <c r="AF153">
        <v>37</v>
      </c>
      <c r="AG153">
        <v>10</v>
      </c>
      <c r="AH153">
        <v>41</v>
      </c>
      <c r="AI153">
        <v>10</v>
      </c>
      <c r="AJ153" s="9">
        <f>AA153/Y153</f>
        <v>0.2974137931034483</v>
      </c>
      <c r="AK153" s="9">
        <f>(AA153+AG153)/(Y153+AG153)</f>
        <v>0.32644628099173556</v>
      </c>
      <c r="AL153" s="9">
        <f>(AE153+(AB153*2)+(AC153*3)+(AD153*4))/Y153</f>
        <v>0.5</v>
      </c>
      <c r="AM153" s="10">
        <f>AK153+AL153</f>
        <v>0.8264462809917356</v>
      </c>
      <c r="AN153" t="str">
        <f>C153</f>
        <v>Victorino</v>
      </c>
      <c r="AO153" t="str">
        <f>B153</f>
        <v>Shane</v>
      </c>
      <c r="AP153" t="str">
        <f>D153</f>
        <v>BOS</v>
      </c>
      <c r="AQ153">
        <v>21</v>
      </c>
      <c r="AR153">
        <v>91</v>
      </c>
      <c r="AS153">
        <v>10</v>
      </c>
      <c r="AT153">
        <v>22</v>
      </c>
      <c r="AU153">
        <v>5</v>
      </c>
      <c r="AV153">
        <v>1</v>
      </c>
      <c r="AW153">
        <v>1</v>
      </c>
      <c r="AX153" s="7">
        <f>AT153-AU153-AV153-AW153</f>
        <v>15</v>
      </c>
      <c r="AY153">
        <v>10</v>
      </c>
      <c r="AZ153">
        <v>4</v>
      </c>
      <c r="BA153">
        <v>17</v>
      </c>
      <c r="BB153">
        <v>2</v>
      </c>
      <c r="BC153" s="9">
        <f>AT153/AR153</f>
        <v>0.24175824175824176</v>
      </c>
      <c r="BD153" s="9">
        <f>(AT153+AZ153)/(AR153+AZ153)</f>
        <v>0.2736842105263158</v>
      </c>
      <c r="BE153" s="9">
        <f>(AX153+(AU153*2)+(AV153*3)+(AW153*4))/AR153</f>
        <v>0.3516483516483517</v>
      </c>
      <c r="BF153" s="10">
        <f>BD153+BE153</f>
        <v>0.6253325621746675</v>
      </c>
    </row>
    <row r="154" spans="1:58" ht="12.75">
      <c r="A154" s="1" t="s">
        <v>10</v>
      </c>
      <c r="B154" t="s">
        <v>321</v>
      </c>
      <c r="C154" t="s">
        <v>322</v>
      </c>
      <c r="D154" t="s">
        <v>63</v>
      </c>
      <c r="E154" s="7">
        <f>X154+AQ154</f>
        <v>129</v>
      </c>
      <c r="F154" s="7">
        <f>Y154+AR154</f>
        <v>449</v>
      </c>
      <c r="G154" s="7">
        <f>Z154+AS154</f>
        <v>67</v>
      </c>
      <c r="H154" s="7">
        <f>AA154+AT154</f>
        <v>121</v>
      </c>
      <c r="I154" s="7">
        <f>AB154+AU154</f>
        <v>27</v>
      </c>
      <c r="J154" s="7">
        <f>AC154+AV154</f>
        <v>2</v>
      </c>
      <c r="K154" s="2">
        <f>AD154+AW154</f>
        <v>15</v>
      </c>
      <c r="L154" s="7">
        <f>H154-I154-J154-K154</f>
        <v>77</v>
      </c>
      <c r="M154" s="7">
        <f>AF154+AY154</f>
        <v>54</v>
      </c>
      <c r="N154" s="7">
        <f>AG154+AZ154</f>
        <v>111</v>
      </c>
      <c r="O154" s="7">
        <f>AH154+BA154</f>
        <v>104</v>
      </c>
      <c r="P154" s="7">
        <f>AI154+BB154</f>
        <v>4</v>
      </c>
      <c r="Q154" s="8">
        <f>H154/F154</f>
        <v>0.26948775055679286</v>
      </c>
      <c r="R154" s="9">
        <f>(H154+N154)/(F154+N154)</f>
        <v>0.4142857142857143</v>
      </c>
      <c r="S154" s="9">
        <f>(L154+(I154*2)+(J154*3)+(K154*4))/F154</f>
        <v>0.43875278396436523</v>
      </c>
      <c r="T154" s="10">
        <f>R154+S154</f>
        <v>0.8530384982500796</v>
      </c>
      <c r="U154" t="str">
        <f>C154</f>
        <v>Votto</v>
      </c>
      <c r="V154" t="str">
        <f>B154</f>
        <v>Joey</v>
      </c>
      <c r="W154" t="str">
        <f>D154</f>
        <v>CIN</v>
      </c>
      <c r="X154">
        <v>67</v>
      </c>
      <c r="Y154">
        <v>229</v>
      </c>
      <c r="Z154">
        <v>35</v>
      </c>
      <c r="AA154">
        <v>65</v>
      </c>
      <c r="AB154">
        <v>11</v>
      </c>
      <c r="AC154">
        <v>2</v>
      </c>
      <c r="AD154">
        <v>9</v>
      </c>
      <c r="AE154" s="7">
        <f>AA154-AB154-AC154-AD154</f>
        <v>43</v>
      </c>
      <c r="AF154">
        <v>31</v>
      </c>
      <c r="AG154">
        <v>64</v>
      </c>
      <c r="AH154">
        <v>55</v>
      </c>
      <c r="AI154">
        <v>3</v>
      </c>
      <c r="AJ154" s="9">
        <f>AA154/Y154</f>
        <v>0.2838427947598253</v>
      </c>
      <c r="AK154" s="9">
        <f>(AA154+AG154)/(Y154+AG154)</f>
        <v>0.4402730375426621</v>
      </c>
      <c r="AL154" s="9">
        <f>(AE154+(AB154*2)+(AC154*3)+(AD154*4))/Y154</f>
        <v>0.4672489082969432</v>
      </c>
      <c r="AM154" s="10">
        <f>AK154+AL154</f>
        <v>0.9075219458396053</v>
      </c>
      <c r="AN154" t="str">
        <f>C154</f>
        <v>Votto</v>
      </c>
      <c r="AO154" t="str">
        <f>B154</f>
        <v>Joey</v>
      </c>
      <c r="AP154" t="str">
        <f>D154</f>
        <v>CIN</v>
      </c>
      <c r="AQ154">
        <v>62</v>
      </c>
      <c r="AR154">
        <v>220</v>
      </c>
      <c r="AS154">
        <v>32</v>
      </c>
      <c r="AT154">
        <v>56</v>
      </c>
      <c r="AU154">
        <v>16</v>
      </c>
      <c r="AV154">
        <v>0</v>
      </c>
      <c r="AW154">
        <v>6</v>
      </c>
      <c r="AX154" s="7">
        <f>AT154-AU154-AV154-AW154</f>
        <v>34</v>
      </c>
      <c r="AY154">
        <v>23</v>
      </c>
      <c r="AZ154">
        <v>47</v>
      </c>
      <c r="BA154">
        <v>49</v>
      </c>
      <c r="BB154">
        <v>1</v>
      </c>
      <c r="BC154" s="9">
        <f>AT154/AR154</f>
        <v>0.2545454545454545</v>
      </c>
      <c r="BD154" s="9">
        <f>(AT154+AZ154)/(AR154+AZ154)</f>
        <v>0.3857677902621723</v>
      </c>
      <c r="BE154" s="9">
        <f>(AX154+(AU154*2)+(AV154*3)+(AW154*4))/AR154</f>
        <v>0.4090909090909091</v>
      </c>
      <c r="BF154" s="10">
        <f>BD154+BE154</f>
        <v>0.7948586993530814</v>
      </c>
    </row>
    <row r="155" spans="1:58" ht="12.75">
      <c r="A155" s="1" t="s">
        <v>7</v>
      </c>
      <c r="B155" t="s">
        <v>323</v>
      </c>
      <c r="C155" t="s">
        <v>324</v>
      </c>
      <c r="D155" t="s">
        <v>29</v>
      </c>
      <c r="E155" s="7">
        <f>X155+AQ155</f>
        <v>142</v>
      </c>
      <c r="F155" s="7">
        <f>Y155+AR155</f>
        <v>534</v>
      </c>
      <c r="G155" s="7">
        <f>Z155+AS155</f>
        <v>72</v>
      </c>
      <c r="H155" s="7">
        <f>AA155+AT155</f>
        <v>142</v>
      </c>
      <c r="I155" s="7">
        <f>AB155+AU155</f>
        <v>25</v>
      </c>
      <c r="J155" s="7">
        <f>AC155+AV155</f>
        <v>2</v>
      </c>
      <c r="K155" s="2">
        <f>AD155+AW155</f>
        <v>23</v>
      </c>
      <c r="L155" s="7">
        <f>H155-I155-J155-K155</f>
        <v>92</v>
      </c>
      <c r="M155" s="7">
        <f>AF155+AY155</f>
        <v>70</v>
      </c>
      <c r="N155" s="7">
        <f>AG155+AZ155</f>
        <v>43</v>
      </c>
      <c r="O155" s="7">
        <f>AH155+BA155</f>
        <v>84</v>
      </c>
      <c r="P155" s="7">
        <f>AI155+BB155</f>
        <v>2</v>
      </c>
      <c r="Q155" s="8">
        <f>H155/F155</f>
        <v>0.26591760299625467</v>
      </c>
      <c r="R155" s="9">
        <f>(H155+N155)/(F155+N155)</f>
        <v>0.32062391681109187</v>
      </c>
      <c r="S155" s="9">
        <f>(L155+(I155*2)+(J155*3)+(K155*4))/F155</f>
        <v>0.449438202247191</v>
      </c>
      <c r="T155" s="10">
        <f>R155+S155</f>
        <v>0.7700621190582828</v>
      </c>
      <c r="U155" t="str">
        <f>C155</f>
        <v>Walker</v>
      </c>
      <c r="V155" t="str">
        <f>B155</f>
        <v>Neil</v>
      </c>
      <c r="W155" t="str">
        <f>D155</f>
        <v>PIT</v>
      </c>
      <c r="X155">
        <v>61</v>
      </c>
      <c r="Y155">
        <v>228</v>
      </c>
      <c r="Z155">
        <v>34</v>
      </c>
      <c r="AA155">
        <v>59</v>
      </c>
      <c r="AB155">
        <v>13</v>
      </c>
      <c r="AC155">
        <v>1</v>
      </c>
      <c r="AD155">
        <v>10</v>
      </c>
      <c r="AE155" s="7">
        <f>AA155-AB155-AC155-AD155</f>
        <v>35</v>
      </c>
      <c r="AF155">
        <v>27</v>
      </c>
      <c r="AG155">
        <v>20</v>
      </c>
      <c r="AH155">
        <v>33</v>
      </c>
      <c r="AI155">
        <v>0</v>
      </c>
      <c r="AJ155" s="9">
        <f>AA155/Y155</f>
        <v>0.25877192982456143</v>
      </c>
      <c r="AK155" s="9">
        <f>(AA155+AG155)/(Y155+AG155)</f>
        <v>0.3185483870967742</v>
      </c>
      <c r="AL155" s="9">
        <f>(AE155+(AB155*2)+(AC155*3)+(AD155*4))/Y155</f>
        <v>0.45614035087719296</v>
      </c>
      <c r="AM155" s="10">
        <f>AK155+AL155</f>
        <v>0.7746887379739671</v>
      </c>
      <c r="AN155" t="str">
        <f>C155</f>
        <v>Walker</v>
      </c>
      <c r="AO155" t="str">
        <f>B155</f>
        <v>Neil</v>
      </c>
      <c r="AP155" t="str">
        <f>D155</f>
        <v>PIT</v>
      </c>
      <c r="AQ155">
        <v>81</v>
      </c>
      <c r="AR155">
        <v>306</v>
      </c>
      <c r="AS155">
        <v>38</v>
      </c>
      <c r="AT155">
        <v>83</v>
      </c>
      <c r="AU155">
        <v>12</v>
      </c>
      <c r="AV155">
        <v>1</v>
      </c>
      <c r="AW155">
        <v>13</v>
      </c>
      <c r="AX155" s="7">
        <f>AT155-AU155-AV155-AW155</f>
        <v>57</v>
      </c>
      <c r="AY155">
        <v>43</v>
      </c>
      <c r="AZ155">
        <v>23</v>
      </c>
      <c r="BA155">
        <v>51</v>
      </c>
      <c r="BB155">
        <v>2</v>
      </c>
      <c r="BC155" s="9">
        <f>AT155/AR155</f>
        <v>0.27124183006535946</v>
      </c>
      <c r="BD155" s="9">
        <f>(AT155+AZ155)/(AR155+AZ155)</f>
        <v>0.3221884498480243</v>
      </c>
      <c r="BE155" s="9">
        <f>(AX155+(AU155*2)+(AV155*3)+(AW155*4))/AR155</f>
        <v>0.4444444444444444</v>
      </c>
      <c r="BF155" s="10">
        <f>BD155+BE155</f>
        <v>0.7666328942924687</v>
      </c>
    </row>
    <row r="156" spans="1:58" ht="12.75">
      <c r="A156" s="1" t="s">
        <v>34</v>
      </c>
      <c r="B156" t="s">
        <v>325</v>
      </c>
      <c r="C156" t="s">
        <v>326</v>
      </c>
      <c r="D156" t="s">
        <v>110</v>
      </c>
      <c r="E156" s="7">
        <f>X156+AQ156</f>
        <v>155</v>
      </c>
      <c r="F156" s="7">
        <f>Y156+AR156</f>
        <v>575</v>
      </c>
      <c r="G156" s="7">
        <f>Z156+AS156</f>
        <v>103</v>
      </c>
      <c r="H156" s="7">
        <f>AA156+AT156</f>
        <v>174</v>
      </c>
      <c r="I156" s="7">
        <f>AB156+AU156</f>
        <v>35</v>
      </c>
      <c r="J156" s="7">
        <f>AC156+AV156</f>
        <v>0</v>
      </c>
      <c r="K156" s="2">
        <f>AD156+AW156</f>
        <v>27</v>
      </c>
      <c r="L156" s="7">
        <f>H156-I156-J156-K156</f>
        <v>112</v>
      </c>
      <c r="M156" s="7">
        <f>AF156+AY156</f>
        <v>103</v>
      </c>
      <c r="N156" s="7">
        <f>AG156+AZ156</f>
        <v>79</v>
      </c>
      <c r="O156" s="7">
        <f>AH156+BA156</f>
        <v>116</v>
      </c>
      <c r="P156" s="7">
        <f>AI156+BB156</f>
        <v>12</v>
      </c>
      <c r="Q156" s="8">
        <f>H156/F156</f>
        <v>0.3026086956521739</v>
      </c>
      <c r="R156" s="9">
        <f>(H156+N156)/(F156+N156)</f>
        <v>0.38685015290519875</v>
      </c>
      <c r="S156" s="9">
        <f>(L156+(I156*2)+(J156*3)+(K156*4))/F156</f>
        <v>0.5043478260869565</v>
      </c>
      <c r="T156" s="10">
        <f>R156+S156</f>
        <v>0.8911979789921552</v>
      </c>
      <c r="U156" t="str">
        <f>C156</f>
        <v>Werth</v>
      </c>
      <c r="V156" t="str">
        <f>B156</f>
        <v>Jayson</v>
      </c>
      <c r="W156" t="str">
        <f>D156</f>
        <v>WAS</v>
      </c>
      <c r="X156">
        <v>65</v>
      </c>
      <c r="Y156">
        <v>230</v>
      </c>
      <c r="Z156">
        <v>46</v>
      </c>
      <c r="AA156">
        <v>78</v>
      </c>
      <c r="AB156">
        <v>15</v>
      </c>
      <c r="AC156">
        <v>0</v>
      </c>
      <c r="AD156">
        <v>15</v>
      </c>
      <c r="AE156" s="7">
        <f>AA156-AB156-AC156-AD156</f>
        <v>48</v>
      </c>
      <c r="AF156">
        <v>49</v>
      </c>
      <c r="AG156">
        <v>36</v>
      </c>
      <c r="AH156">
        <v>45</v>
      </c>
      <c r="AI156">
        <v>7</v>
      </c>
      <c r="AJ156" s="9">
        <f>AA156/Y156</f>
        <v>0.3391304347826087</v>
      </c>
      <c r="AK156" s="9">
        <f>(AA156+AG156)/(Y156+AG156)</f>
        <v>0.42857142857142855</v>
      </c>
      <c r="AL156" s="9">
        <f>(AE156+(AB156*2)+(AC156*3)+(AD156*4))/Y156</f>
        <v>0.6</v>
      </c>
      <c r="AM156" s="10">
        <f>AK156+AL156</f>
        <v>1.0285714285714285</v>
      </c>
      <c r="AN156" t="str">
        <f>C156</f>
        <v>Werth</v>
      </c>
      <c r="AO156" t="str">
        <f>B156</f>
        <v>Jayson</v>
      </c>
      <c r="AP156" t="str">
        <f>D156</f>
        <v>WAS</v>
      </c>
      <c r="AQ156">
        <v>90</v>
      </c>
      <c r="AR156">
        <v>345</v>
      </c>
      <c r="AS156">
        <v>57</v>
      </c>
      <c r="AT156">
        <v>96</v>
      </c>
      <c r="AU156">
        <v>20</v>
      </c>
      <c r="AV156">
        <v>0</v>
      </c>
      <c r="AW156">
        <v>12</v>
      </c>
      <c r="AX156" s="7">
        <f>AT156-AU156-AV156-AW156</f>
        <v>64</v>
      </c>
      <c r="AY156">
        <v>54</v>
      </c>
      <c r="AZ156">
        <v>43</v>
      </c>
      <c r="BA156">
        <v>71</v>
      </c>
      <c r="BB156">
        <v>5</v>
      </c>
      <c r="BC156" s="9">
        <f>AT156/AR156</f>
        <v>0.2782608695652174</v>
      </c>
      <c r="BD156" s="9">
        <f>(AT156+AZ156)/(AR156+AZ156)</f>
        <v>0.3582474226804124</v>
      </c>
      <c r="BE156" s="9">
        <f>(AX156+(AU156*2)+(AV156*3)+(AW156*4))/AR156</f>
        <v>0.4405797101449275</v>
      </c>
      <c r="BF156" s="10">
        <f>BD156+BE156</f>
        <v>0.7988271328253399</v>
      </c>
    </row>
    <row r="157" spans="1:58" ht="12.75">
      <c r="A157" s="1" t="s">
        <v>150</v>
      </c>
      <c r="B157" t="s">
        <v>22</v>
      </c>
      <c r="C157" t="s">
        <v>327</v>
      </c>
      <c r="D157" t="s">
        <v>104</v>
      </c>
      <c r="E157" s="7">
        <f>X157+AQ157</f>
        <v>86</v>
      </c>
      <c r="F157" s="7">
        <f>Y157+AR157</f>
        <v>316</v>
      </c>
      <c r="G157" s="7">
        <f>Z157+AS157</f>
        <v>38</v>
      </c>
      <c r="H157" s="7">
        <f>AA157+AT157</f>
        <v>83</v>
      </c>
      <c r="I157" s="7">
        <f>AB157+AU157</f>
        <v>15</v>
      </c>
      <c r="J157" s="7">
        <f>AC157+AV157</f>
        <v>0</v>
      </c>
      <c r="K157" s="2">
        <f>AD157+AW157</f>
        <v>15</v>
      </c>
      <c r="L157" s="7">
        <f>H157-I157-J157-K157</f>
        <v>53</v>
      </c>
      <c r="M157" s="7">
        <f>AF157+AY157</f>
        <v>53</v>
      </c>
      <c r="N157" s="7">
        <f>AG157+AZ157</f>
        <v>21</v>
      </c>
      <c r="O157" s="7">
        <f>AH157+BA157</f>
        <v>63</v>
      </c>
      <c r="P157" s="7">
        <f>AI157+BB157</f>
        <v>1</v>
      </c>
      <c r="Q157" s="8">
        <f>H157/F157</f>
        <v>0.2626582278481013</v>
      </c>
      <c r="R157" s="9">
        <f>(H157+N157)/(F157+N157)</f>
        <v>0.3086053412462908</v>
      </c>
      <c r="S157" s="9">
        <f>(L157+(I157*2)+(J157*3)+(K157*4))/F157</f>
        <v>0.4525316455696203</v>
      </c>
      <c r="T157" s="10">
        <f>R157+S157</f>
        <v>0.761136986815911</v>
      </c>
      <c r="U157" t="str">
        <f>C157</f>
        <v>Wieters</v>
      </c>
      <c r="V157" t="str">
        <f>B157</f>
        <v>Matt</v>
      </c>
      <c r="W157" t="str">
        <f>D157</f>
        <v>BAL</v>
      </c>
      <c r="X157">
        <v>60</v>
      </c>
      <c r="Y157">
        <v>212</v>
      </c>
      <c r="Z157">
        <v>25</v>
      </c>
      <c r="AA157">
        <v>51</v>
      </c>
      <c r="AB157">
        <v>10</v>
      </c>
      <c r="AC157">
        <v>0</v>
      </c>
      <c r="AD157">
        <v>10</v>
      </c>
      <c r="AE157" s="7">
        <f>AA157-AB157-AC157-AD157</f>
        <v>31</v>
      </c>
      <c r="AF157">
        <v>35</v>
      </c>
      <c r="AG157">
        <v>15</v>
      </c>
      <c r="AH157">
        <v>44</v>
      </c>
      <c r="AI157">
        <v>1</v>
      </c>
      <c r="AJ157" s="9">
        <f>AA157/Y157</f>
        <v>0.24056603773584906</v>
      </c>
      <c r="AK157" s="9">
        <f>(AA157+AG157)/(Y157+AG157)</f>
        <v>0.2907488986784141</v>
      </c>
      <c r="AL157" s="9">
        <f>(AE157+(AB157*2)+(AC157*3)+(AD157*4))/Y157</f>
        <v>0.42924528301886794</v>
      </c>
      <c r="AM157" s="10">
        <f>AK157+AL157</f>
        <v>0.719994181697282</v>
      </c>
      <c r="AN157" t="str">
        <f>C157</f>
        <v>Wieters</v>
      </c>
      <c r="AO157" t="str">
        <f>B157</f>
        <v>Matt</v>
      </c>
      <c r="AP157" t="str">
        <f>D157</f>
        <v>BAL</v>
      </c>
      <c r="AQ157">
        <v>26</v>
      </c>
      <c r="AR157">
        <v>104</v>
      </c>
      <c r="AS157">
        <v>13</v>
      </c>
      <c r="AT157">
        <v>32</v>
      </c>
      <c r="AU157">
        <v>5</v>
      </c>
      <c r="AV157">
        <v>0</v>
      </c>
      <c r="AW157">
        <v>5</v>
      </c>
      <c r="AX157" s="7">
        <f>AT157-AU157-AV157-AW157</f>
        <v>22</v>
      </c>
      <c r="AY157">
        <v>18</v>
      </c>
      <c r="AZ157">
        <v>6</v>
      </c>
      <c r="BA157">
        <v>19</v>
      </c>
      <c r="BB157">
        <v>0</v>
      </c>
      <c r="BC157" s="9">
        <f>AT157/AR157</f>
        <v>0.3076923076923077</v>
      </c>
      <c r="BD157" s="9">
        <f>(AT157+AZ157)/(AR157+AZ157)</f>
        <v>0.34545454545454546</v>
      </c>
      <c r="BE157" s="9">
        <f>(AX157+(AU157*2)+(AV157*3)+(AW157*4))/AR157</f>
        <v>0.5</v>
      </c>
      <c r="BF157" s="10">
        <f>BD157+BE157</f>
        <v>0.8454545454545455</v>
      </c>
    </row>
    <row r="158" spans="1:58" ht="12.75">
      <c r="A158" s="1" t="s">
        <v>8</v>
      </c>
      <c r="B158" t="s">
        <v>105</v>
      </c>
      <c r="C158" t="s">
        <v>328</v>
      </c>
      <c r="D158" t="s">
        <v>122</v>
      </c>
      <c r="E158" s="7">
        <f>X158+AQ158</f>
        <v>110</v>
      </c>
      <c r="F158" s="7">
        <f>Y158+AR158</f>
        <v>439</v>
      </c>
      <c r="G158" s="7">
        <f>Z158+AS158</f>
        <v>54</v>
      </c>
      <c r="H158" s="7">
        <f>AA158+AT158</f>
        <v>128</v>
      </c>
      <c r="I158" s="7">
        <f>AB158+AU158</f>
        <v>26</v>
      </c>
      <c r="J158" s="7">
        <f>AC158+AV158</f>
        <v>1</v>
      </c>
      <c r="K158" s="2">
        <f>AD158+AW158</f>
        <v>13</v>
      </c>
      <c r="L158" s="7">
        <f>H158-I158-J158-K158</f>
        <v>88</v>
      </c>
      <c r="M158" s="7">
        <f>AF158+AY158</f>
        <v>62</v>
      </c>
      <c r="N158" s="7">
        <f>AG158+AZ158</f>
        <v>37</v>
      </c>
      <c r="O158" s="7">
        <f>AH158+BA158</f>
        <v>83</v>
      </c>
      <c r="P158" s="7">
        <f>AI158+BB158</f>
        <v>6</v>
      </c>
      <c r="Q158" s="8">
        <f>H158/F158</f>
        <v>0.29157175398633256</v>
      </c>
      <c r="R158" s="9">
        <f>(H158+N158)/(F158+N158)</f>
        <v>0.34663865546218486</v>
      </c>
      <c r="S158" s="9">
        <f>(L158+(I158*2)+(J158*3)+(K158*4))/F158</f>
        <v>0.44419134396355353</v>
      </c>
      <c r="T158" s="10">
        <f>R158+S158</f>
        <v>0.7908299994257384</v>
      </c>
      <c r="U158" t="str">
        <f>C158</f>
        <v>Wright</v>
      </c>
      <c r="V158" t="str">
        <f>B158</f>
        <v>David</v>
      </c>
      <c r="W158" t="str">
        <f>D158</f>
        <v>NYM</v>
      </c>
      <c r="X158">
        <v>22</v>
      </c>
      <c r="Y158">
        <v>85</v>
      </c>
      <c r="Z158">
        <v>13</v>
      </c>
      <c r="AA158">
        <v>27</v>
      </c>
      <c r="AB158">
        <v>2</v>
      </c>
      <c r="AC158">
        <v>1</v>
      </c>
      <c r="AD158">
        <v>5</v>
      </c>
      <c r="AE158" s="7">
        <f>AA158-AB158-AC158-AD158</f>
        <v>19</v>
      </c>
      <c r="AF158">
        <v>14</v>
      </c>
      <c r="AG158">
        <v>6</v>
      </c>
      <c r="AH158">
        <v>11</v>
      </c>
      <c r="AI158">
        <v>2</v>
      </c>
      <c r="AJ158" s="9">
        <f>AA158/Y158</f>
        <v>0.3176470588235294</v>
      </c>
      <c r="AK158" s="9">
        <f>(AA158+AG158)/(Y158+AG158)</f>
        <v>0.3626373626373626</v>
      </c>
      <c r="AL158" s="9">
        <f>(AE158+(AB158*2)+(AC158*3)+(AD158*4))/Y158</f>
        <v>0.5411764705882353</v>
      </c>
      <c r="AM158" s="10">
        <f>AK158+AL158</f>
        <v>0.9038138332255978</v>
      </c>
      <c r="AN158" t="str">
        <f>C158</f>
        <v>Wright</v>
      </c>
      <c r="AO158" t="str">
        <f>B158</f>
        <v>David</v>
      </c>
      <c r="AP158" t="str">
        <f>D158</f>
        <v>NYM</v>
      </c>
      <c r="AQ158">
        <v>88</v>
      </c>
      <c r="AR158">
        <v>354</v>
      </c>
      <c r="AS158">
        <v>41</v>
      </c>
      <c r="AT158">
        <v>101</v>
      </c>
      <c r="AU158">
        <v>24</v>
      </c>
      <c r="AV158">
        <v>0</v>
      </c>
      <c r="AW158">
        <v>8</v>
      </c>
      <c r="AX158" s="7">
        <f>AT158-AU158-AV158-AW158</f>
        <v>69</v>
      </c>
      <c r="AY158">
        <v>48</v>
      </c>
      <c r="AZ158">
        <v>31</v>
      </c>
      <c r="BA158">
        <v>72</v>
      </c>
      <c r="BB158">
        <v>4</v>
      </c>
      <c r="BC158" s="9">
        <f>AT158/AR158</f>
        <v>0.2853107344632768</v>
      </c>
      <c r="BD158" s="9">
        <f>(AT158+AZ158)/(AR158+AZ158)</f>
        <v>0.34285714285714286</v>
      </c>
      <c r="BE158" s="9">
        <f>(AX158+(AU158*2)+(AV158*3)+(AW158*4))/AR158</f>
        <v>0.4209039548022599</v>
      </c>
      <c r="BF158" s="10">
        <f>BD158+BE158</f>
        <v>0.7637610976594027</v>
      </c>
    </row>
    <row r="159" spans="1:58" ht="12.75">
      <c r="A159" s="1" t="s">
        <v>34</v>
      </c>
      <c r="B159" t="s">
        <v>329</v>
      </c>
      <c r="C159" t="s">
        <v>330</v>
      </c>
      <c r="D159" t="s">
        <v>191</v>
      </c>
      <c r="E159" s="7">
        <f>X159+AQ159</f>
        <v>138</v>
      </c>
      <c r="F159" s="7">
        <f>Y159+AR159</f>
        <v>547</v>
      </c>
      <c r="G159" s="7">
        <f>Z159+AS159</f>
        <v>85</v>
      </c>
      <c r="H159" s="7">
        <f>AA159+AT159</f>
        <v>153</v>
      </c>
      <c r="I159" s="7">
        <f>AB159+AU159</f>
        <v>24</v>
      </c>
      <c r="J159" s="7">
        <f>AC159+AV159</f>
        <v>7</v>
      </c>
      <c r="K159" s="2">
        <f>AD159+AW159</f>
        <v>12</v>
      </c>
      <c r="L159" s="7">
        <f>H159-I159-J159-K159</f>
        <v>110</v>
      </c>
      <c r="M159" s="7">
        <f>AF159+AY159</f>
        <v>47</v>
      </c>
      <c r="N159" s="7">
        <f>AG159+AZ159</f>
        <v>69</v>
      </c>
      <c r="O159" s="7">
        <f>AH159+BA159</f>
        <v>140</v>
      </c>
      <c r="P159" s="7">
        <f>AI159+BB159</f>
        <v>21</v>
      </c>
      <c r="Q159" s="8">
        <f>H159/F159</f>
        <v>0.2797074954296161</v>
      </c>
      <c r="R159" s="9">
        <f>(H159+N159)/(F159+N159)</f>
        <v>0.36038961038961037</v>
      </c>
      <c r="S159" s="9">
        <f>(L159+(I159*2)+(J159*3)+(K159*4))/F159</f>
        <v>0.4149908592321755</v>
      </c>
      <c r="T159" s="10">
        <f>R159+S159</f>
        <v>0.7753804696217859</v>
      </c>
      <c r="U159" t="str">
        <f>C159</f>
        <v>Yelich</v>
      </c>
      <c r="V159" t="str">
        <f>B159</f>
        <v>Christian</v>
      </c>
      <c r="W159" t="str">
        <f>D159</f>
        <v>MIA</v>
      </c>
      <c r="X159">
        <v>62</v>
      </c>
      <c r="Y159">
        <v>240</v>
      </c>
      <c r="Z159">
        <v>34</v>
      </c>
      <c r="AA159">
        <v>69</v>
      </c>
      <c r="AB159">
        <v>12</v>
      </c>
      <c r="AC159">
        <v>1</v>
      </c>
      <c r="AD159">
        <v>4</v>
      </c>
      <c r="AE159" s="7">
        <f>AA159-AB159-AC159-AD159</f>
        <v>52</v>
      </c>
      <c r="AF159">
        <v>16</v>
      </c>
      <c r="AG159">
        <v>31</v>
      </c>
      <c r="AH159">
        <v>66</v>
      </c>
      <c r="AI159">
        <v>10</v>
      </c>
      <c r="AJ159" s="9">
        <f>AA159/Y159</f>
        <v>0.2875</v>
      </c>
      <c r="AK159" s="9">
        <f>(AA159+AG159)/(Y159+AG159)</f>
        <v>0.36900369003690037</v>
      </c>
      <c r="AL159" s="9">
        <f>(AE159+(AB159*2)+(AC159*3)+(AD159*4))/Y159</f>
        <v>0.3958333333333333</v>
      </c>
      <c r="AM159" s="10">
        <f>AK159+AL159</f>
        <v>0.7648370233702337</v>
      </c>
      <c r="AN159" t="str">
        <f>C159</f>
        <v>Yelich</v>
      </c>
      <c r="AO159" t="str">
        <f>B159</f>
        <v>Christian</v>
      </c>
      <c r="AP159" t="str">
        <f>D159</f>
        <v>MIA</v>
      </c>
      <c r="AQ159">
        <v>76</v>
      </c>
      <c r="AR159">
        <v>307</v>
      </c>
      <c r="AS159">
        <v>51</v>
      </c>
      <c r="AT159">
        <v>84</v>
      </c>
      <c r="AU159">
        <v>12</v>
      </c>
      <c r="AV159">
        <v>6</v>
      </c>
      <c r="AW159">
        <v>8</v>
      </c>
      <c r="AX159" s="7">
        <f>AT159-AU159-AV159-AW159</f>
        <v>58</v>
      </c>
      <c r="AY159">
        <v>31</v>
      </c>
      <c r="AZ159">
        <v>38</v>
      </c>
      <c r="BA159">
        <v>74</v>
      </c>
      <c r="BB159">
        <v>11</v>
      </c>
      <c r="BC159" s="9">
        <f>AT159/AR159</f>
        <v>0.2736156351791531</v>
      </c>
      <c r="BD159" s="9">
        <f>(AT159+AZ159)/(AR159+AZ159)</f>
        <v>0.3536231884057971</v>
      </c>
      <c r="BE159" s="9">
        <f>(AX159+(AU159*2)+(AV159*3)+(AW159*4))/AR159</f>
        <v>0.42996742671009774</v>
      </c>
      <c r="BF159" s="10">
        <f>BD159+BE159</f>
        <v>0.7835906151158949</v>
      </c>
    </row>
    <row r="160" spans="1:58" ht="12.75">
      <c r="A160" s="1" t="s">
        <v>8</v>
      </c>
      <c r="B160" t="s">
        <v>58</v>
      </c>
      <c r="C160" t="s">
        <v>331</v>
      </c>
      <c r="D160" t="s">
        <v>110</v>
      </c>
      <c r="E160" s="7">
        <f>X160+AQ160</f>
        <v>114</v>
      </c>
      <c r="F160" s="7">
        <f>Y160+AR160</f>
        <v>444</v>
      </c>
      <c r="G160" s="7">
        <f>Z160+AS160</f>
        <v>62</v>
      </c>
      <c r="H160" s="7">
        <f>AA160+AT160</f>
        <v>123</v>
      </c>
      <c r="I160" s="7">
        <f>AB160+AU160</f>
        <v>26</v>
      </c>
      <c r="J160" s="7">
        <f>AC160+AV160</f>
        <v>0</v>
      </c>
      <c r="K160" s="2">
        <f>AD160+AW160</f>
        <v>19</v>
      </c>
      <c r="L160" s="7">
        <f>H160-I160-J160-K160</f>
        <v>78</v>
      </c>
      <c r="M160" s="7">
        <f>AF160+AY160</f>
        <v>58</v>
      </c>
      <c r="N160" s="7">
        <f>AG160+AZ160</f>
        <v>43</v>
      </c>
      <c r="O160" s="7">
        <f>AH160+BA160</f>
        <v>89</v>
      </c>
      <c r="P160" s="7">
        <f>AI160+BB160</f>
        <v>1</v>
      </c>
      <c r="Q160" s="8">
        <f>H160/F160</f>
        <v>0.27702702702702703</v>
      </c>
      <c r="R160" s="9">
        <f>(H160+N160)/(F160+N160)</f>
        <v>0.3408624229979466</v>
      </c>
      <c r="S160" s="9">
        <f>(L160+(I160*2)+(J160*3)+(K160*4))/F160</f>
        <v>0.46396396396396394</v>
      </c>
      <c r="T160" s="10">
        <f>R160+S160</f>
        <v>0.8048263869619106</v>
      </c>
      <c r="U160" t="str">
        <f>C160</f>
        <v>Zimmerman</v>
      </c>
      <c r="V160" t="str">
        <f>B160</f>
        <v>Ryan</v>
      </c>
      <c r="W160" t="str">
        <f>D160</f>
        <v>WAS</v>
      </c>
      <c r="X160">
        <v>66</v>
      </c>
      <c r="Y160">
        <v>268</v>
      </c>
      <c r="Z160">
        <v>43</v>
      </c>
      <c r="AA160">
        <v>75</v>
      </c>
      <c r="AB160">
        <v>8</v>
      </c>
      <c r="AC160">
        <v>0</v>
      </c>
      <c r="AD160">
        <v>15</v>
      </c>
      <c r="AE160" s="7">
        <f>AA160-AB160-AC160-AD160</f>
        <v>52</v>
      </c>
      <c r="AF160">
        <v>28</v>
      </c>
      <c r="AG160">
        <v>23</v>
      </c>
      <c r="AH160">
        <v>56</v>
      </c>
      <c r="AI160">
        <v>1</v>
      </c>
      <c r="AJ160" s="9">
        <f>AA160/Y160</f>
        <v>0.2798507462686567</v>
      </c>
      <c r="AK160" s="9">
        <f>(AA160+AG160)/(Y160+AG160)</f>
        <v>0.33676975945017185</v>
      </c>
      <c r="AL160" s="9">
        <f>(AE160+(AB160*2)+(AC160*3)+(AD160*4))/Y160</f>
        <v>0.47761194029850745</v>
      </c>
      <c r="AM160" s="10">
        <f>AK160+AL160</f>
        <v>0.8143816997486792</v>
      </c>
      <c r="AN160" t="str">
        <f>C160</f>
        <v>Zimmerman</v>
      </c>
      <c r="AO160" t="str">
        <f>B160</f>
        <v>Ryan</v>
      </c>
      <c r="AP160" t="str">
        <f>D160</f>
        <v>WAS</v>
      </c>
      <c r="AQ160">
        <v>48</v>
      </c>
      <c r="AR160">
        <v>176</v>
      </c>
      <c r="AS160">
        <v>19</v>
      </c>
      <c r="AT160">
        <v>48</v>
      </c>
      <c r="AU160">
        <v>18</v>
      </c>
      <c r="AV160">
        <v>0</v>
      </c>
      <c r="AW160">
        <v>4</v>
      </c>
      <c r="AX160" s="7">
        <f>AT160-AU160-AV160-AW160</f>
        <v>26</v>
      </c>
      <c r="AY160">
        <v>30</v>
      </c>
      <c r="AZ160">
        <v>20</v>
      </c>
      <c r="BA160">
        <v>33</v>
      </c>
      <c r="BB160">
        <v>0</v>
      </c>
      <c r="BC160" s="9">
        <f>AT160/AR160</f>
        <v>0.2727272727272727</v>
      </c>
      <c r="BD160" s="9">
        <f>(AT160+AZ160)/(AR160+AZ160)</f>
        <v>0.3469387755102041</v>
      </c>
      <c r="BE160" s="9">
        <f>(AX160+(AU160*2)+(AV160*3)+(AW160*4))/AR160</f>
        <v>0.4431818181818182</v>
      </c>
      <c r="BF160" s="10">
        <f>BD160+BE160</f>
        <v>0.7901205936920223</v>
      </c>
    </row>
    <row r="161" spans="1:58" ht="12.75">
      <c r="A161" s="1" t="s">
        <v>7</v>
      </c>
      <c r="B161" t="s">
        <v>272</v>
      </c>
      <c r="C161" t="s">
        <v>332</v>
      </c>
      <c r="D161" t="s">
        <v>107</v>
      </c>
      <c r="E161" s="7">
        <f>X161+AQ161</f>
        <v>148</v>
      </c>
      <c r="F161" s="7">
        <f>Y161+AR161</f>
        <v>581</v>
      </c>
      <c r="G161" s="7">
        <f>Z161+AS161</f>
        <v>72</v>
      </c>
      <c r="H161" s="7">
        <f>AA161+AT161</f>
        <v>162</v>
      </c>
      <c r="I161" s="7">
        <f>AB161+AU161</f>
        <v>34</v>
      </c>
      <c r="J161" s="7">
        <f>AC161+AV161</f>
        <v>4</v>
      </c>
      <c r="K161" s="2">
        <f>AD161+AW161</f>
        <v>12</v>
      </c>
      <c r="L161" s="7">
        <f>H161-I161-J161-K161</f>
        <v>112</v>
      </c>
      <c r="M161" s="7">
        <f>AF161+AY161</f>
        <v>47</v>
      </c>
      <c r="N161" s="7">
        <f>AG161+AZ161</f>
        <v>73</v>
      </c>
      <c r="O161" s="7">
        <f>AH161+BA161</f>
        <v>82</v>
      </c>
      <c r="P161" s="7">
        <f>AI161+BB161</f>
        <v>10</v>
      </c>
      <c r="Q161" s="8">
        <f>H161/F161</f>
        <v>0.27882960413080893</v>
      </c>
      <c r="R161" s="9">
        <f>(H161+N161)/(F161+N161)</f>
        <v>0.35932721712538224</v>
      </c>
      <c r="S161" s="9">
        <f>(L161+(I161*2)+(J161*3)+(K161*4))/F161</f>
        <v>0.41308089500860584</v>
      </c>
      <c r="T161" s="10">
        <f>R161+S161</f>
        <v>0.7724081121339881</v>
      </c>
      <c r="U161" t="str">
        <f>C161</f>
        <v>Zobrist</v>
      </c>
      <c r="V161" t="str">
        <f>B161</f>
        <v>Ben</v>
      </c>
      <c r="W161" t="str">
        <f>D161</f>
        <v>TB</v>
      </c>
      <c r="X161">
        <v>65</v>
      </c>
      <c r="Y161">
        <v>262</v>
      </c>
      <c r="Z161">
        <v>30</v>
      </c>
      <c r="AA161">
        <v>77</v>
      </c>
      <c r="AB161">
        <v>15</v>
      </c>
      <c r="AC161">
        <v>1</v>
      </c>
      <c r="AD161">
        <v>6</v>
      </c>
      <c r="AE161" s="7">
        <f>AA161-AB161-AC161-AD161</f>
        <v>55</v>
      </c>
      <c r="AF161">
        <v>23</v>
      </c>
      <c r="AG161">
        <v>29</v>
      </c>
      <c r="AH161">
        <v>32</v>
      </c>
      <c r="AI161">
        <v>5</v>
      </c>
      <c r="AJ161" s="9">
        <f>AA161/Y161</f>
        <v>0.29389312977099236</v>
      </c>
      <c r="AK161" s="9">
        <f>(AA161+AG161)/(Y161+AG161)</f>
        <v>0.3642611683848797</v>
      </c>
      <c r="AL161" s="9">
        <f>(AE161+(AB161*2)+(AC161*3)+(AD161*4))/Y161</f>
        <v>0.42748091603053434</v>
      </c>
      <c r="AM161" s="10">
        <f>AK161+AL161</f>
        <v>0.791742084415414</v>
      </c>
      <c r="AN161" t="str">
        <f>C161</f>
        <v>Zobrist</v>
      </c>
      <c r="AO161" t="str">
        <f>B161</f>
        <v>Ben</v>
      </c>
      <c r="AP161" t="str">
        <f>D161</f>
        <v>TB</v>
      </c>
      <c r="AQ161">
        <v>83</v>
      </c>
      <c r="AR161">
        <v>319</v>
      </c>
      <c r="AS161">
        <v>42</v>
      </c>
      <c r="AT161">
        <v>85</v>
      </c>
      <c r="AU161">
        <v>19</v>
      </c>
      <c r="AV161">
        <v>3</v>
      </c>
      <c r="AW161">
        <v>6</v>
      </c>
      <c r="AX161" s="7">
        <f>AT161-AU161-AV161-AW161</f>
        <v>57</v>
      </c>
      <c r="AY161">
        <v>24</v>
      </c>
      <c r="AZ161">
        <v>44</v>
      </c>
      <c r="BA161">
        <v>50</v>
      </c>
      <c r="BB161">
        <v>5</v>
      </c>
      <c r="BC161" s="9">
        <f>AT161/AR161</f>
        <v>0.2664576802507837</v>
      </c>
      <c r="BD161" s="9">
        <f>(AT161+AZ161)/(AR161+AZ161)</f>
        <v>0.35537190082644626</v>
      </c>
      <c r="BE161" s="9">
        <f>(AX161+(AU161*2)+(AV161*3)+(AW161*4))/AR161</f>
        <v>0.4012539184952978</v>
      </c>
      <c r="BF161" s="10">
        <f>BD161+BE161</f>
        <v>0.7566258193217441</v>
      </c>
    </row>
    <row r="162" spans="1:39" ht="12.75">
      <c r="A162"/>
      <c r="K162"/>
      <c r="Q162"/>
      <c r="T162"/>
      <c r="AM162"/>
    </row>
    <row r="163" spans="2:41" ht="12.75">
      <c r="B163" s="11" t="s">
        <v>333</v>
      </c>
      <c r="V163" s="11" t="s">
        <v>334</v>
      </c>
      <c r="AO163" s="11" t="s">
        <v>335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J152"/>
  <sheetViews>
    <sheetView zoomScale="105" zoomScaleNormal="105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1.140625" style="0" customWidth="1"/>
    <col min="5" max="5" width="3.28125" style="0" customWidth="1"/>
    <col min="6" max="6" width="2.57421875" style="0" customWidth="1"/>
    <col min="7" max="7" width="5.28125" style="12" customWidth="1"/>
    <col min="8" max="8" width="3.7109375" style="0" customWidth="1"/>
    <col min="9" max="9" width="4.28125" style="0" customWidth="1"/>
    <col min="10" max="10" width="4.00390625" style="0" customWidth="1"/>
    <col min="11" max="11" width="5.421875" style="0" customWidth="1"/>
    <col min="12" max="12" width="7.00390625" style="13" customWidth="1"/>
    <col min="13" max="14" width="3.7109375" style="0" customWidth="1"/>
    <col min="15" max="15" width="4.140625" style="0" customWidth="1"/>
    <col min="16" max="17" width="4.28125" style="0" customWidth="1"/>
    <col min="18" max="18" width="3.7109375" style="0" customWidth="1"/>
    <col min="19" max="19" width="5.421875" style="0" customWidth="1"/>
    <col min="20" max="20" width="6.421875" style="14" customWidth="1"/>
    <col min="21" max="21" width="6.140625" style="15" customWidth="1"/>
    <col min="22" max="22" width="4.57421875" style="16" customWidth="1"/>
    <col min="23" max="24" width="11.57421875" style="0" customWidth="1"/>
    <col min="25" max="25" width="11.140625" style="0" customWidth="1"/>
    <col min="26" max="26" width="3.28125" style="0" customWidth="1"/>
    <col min="27" max="27" width="2.57421875" style="0" customWidth="1"/>
    <col min="28" max="28" width="5.28125" style="12" customWidth="1"/>
    <col min="29" max="29" width="3.7109375" style="0" customWidth="1"/>
    <col min="30" max="30" width="4.28125" style="0" customWidth="1"/>
    <col min="31" max="31" width="4.00390625" style="0" customWidth="1"/>
    <col min="32" max="32" width="5.421875" style="0" customWidth="1"/>
    <col min="33" max="33" width="7.00390625" style="0" customWidth="1"/>
    <col min="34" max="35" width="3.7109375" style="0" customWidth="1"/>
    <col min="36" max="36" width="4.140625" style="0" customWidth="1"/>
    <col min="37" max="38" width="4.28125" style="0" customWidth="1"/>
    <col min="39" max="39" width="3.7109375" style="0" customWidth="1"/>
    <col min="40" max="40" width="5.421875" style="9" customWidth="1"/>
    <col min="41" max="41" width="6.421875" style="14" customWidth="1"/>
    <col min="42" max="42" width="4.57421875" style="16" customWidth="1"/>
    <col min="43" max="44" width="11.57421875" style="0" customWidth="1"/>
    <col min="45" max="45" width="11.140625" style="0" customWidth="1"/>
    <col min="46" max="46" width="3.7109375" style="0" customWidth="1"/>
    <col min="47" max="47" width="2.57421875" style="0" customWidth="1"/>
    <col min="48" max="48" width="7.8515625" style="12" customWidth="1"/>
    <col min="49" max="49" width="3.7109375" style="0" customWidth="1"/>
    <col min="50" max="50" width="4.28125" style="0" customWidth="1"/>
    <col min="51" max="51" width="4.00390625" style="0" customWidth="1"/>
    <col min="52" max="52" width="5.421875" style="0" customWidth="1"/>
    <col min="53" max="53" width="8.00390625" style="0" customWidth="1"/>
    <col min="54" max="55" width="3.7109375" style="0" customWidth="1"/>
    <col min="56" max="56" width="4.140625" style="0" customWidth="1"/>
    <col min="57" max="58" width="4.28125" style="0" customWidth="1"/>
    <col min="59" max="59" width="3.7109375" style="0" customWidth="1"/>
    <col min="60" max="60" width="7.8515625" style="9" customWidth="1"/>
    <col min="61" max="61" width="7.8515625" style="12" customWidth="1"/>
    <col min="62" max="62" width="7.8515625" style="17" customWidth="1"/>
    <col min="63" max="16384" width="11.57421875" style="0" customWidth="1"/>
  </cols>
  <sheetData>
    <row r="1" spans="2:62" s="4" customFormat="1" ht="12.75">
      <c r="B1" s="4" t="s">
        <v>1</v>
      </c>
      <c r="C1" s="4" t="s">
        <v>0</v>
      </c>
      <c r="D1" s="4" t="s">
        <v>2</v>
      </c>
      <c r="E1" s="4" t="s">
        <v>336</v>
      </c>
      <c r="F1" s="4" t="s">
        <v>337</v>
      </c>
      <c r="G1" s="18" t="s">
        <v>338</v>
      </c>
      <c r="H1" s="4" t="s">
        <v>3</v>
      </c>
      <c r="I1" s="4" t="s">
        <v>339</v>
      </c>
      <c r="J1" s="4" t="s">
        <v>340</v>
      </c>
      <c r="K1" s="4" t="s">
        <v>341</v>
      </c>
      <c r="L1" s="19" t="s">
        <v>342</v>
      </c>
      <c r="M1" s="4" t="s">
        <v>6</v>
      </c>
      <c r="N1" s="4" t="s">
        <v>5</v>
      </c>
      <c r="O1" s="4" t="s">
        <v>343</v>
      </c>
      <c r="P1" s="4" t="s">
        <v>9</v>
      </c>
      <c r="Q1" s="4" t="s">
        <v>12</v>
      </c>
      <c r="R1" s="4" t="s">
        <v>344</v>
      </c>
      <c r="S1" s="4" t="s">
        <v>15</v>
      </c>
      <c r="T1" s="20" t="s">
        <v>345</v>
      </c>
      <c r="U1" s="21" t="s">
        <v>346</v>
      </c>
      <c r="V1" s="22" t="s">
        <v>347</v>
      </c>
      <c r="W1" s="4" t="s">
        <v>1</v>
      </c>
      <c r="X1" s="4" t="s">
        <v>0</v>
      </c>
      <c r="Y1" s="4" t="s">
        <v>2</v>
      </c>
      <c r="Z1" s="4" t="s">
        <v>336</v>
      </c>
      <c r="AA1" s="4" t="s">
        <v>337</v>
      </c>
      <c r="AB1" s="18" t="s">
        <v>338</v>
      </c>
      <c r="AC1" s="4" t="s">
        <v>3</v>
      </c>
      <c r="AD1" s="4" t="s">
        <v>339</v>
      </c>
      <c r="AE1" s="4" t="s">
        <v>340</v>
      </c>
      <c r="AF1" s="4" t="s">
        <v>341</v>
      </c>
      <c r="AG1" s="4" t="s">
        <v>342</v>
      </c>
      <c r="AH1" s="4" t="s">
        <v>6</v>
      </c>
      <c r="AI1" s="4" t="s">
        <v>5</v>
      </c>
      <c r="AJ1" s="4" t="s">
        <v>343</v>
      </c>
      <c r="AK1" s="4" t="s">
        <v>9</v>
      </c>
      <c r="AL1" s="4" t="s">
        <v>12</v>
      </c>
      <c r="AM1" s="4" t="s">
        <v>344</v>
      </c>
      <c r="AN1" s="23" t="s">
        <v>15</v>
      </c>
      <c r="AO1" s="20" t="s">
        <v>345</v>
      </c>
      <c r="AP1" s="22" t="s">
        <v>347</v>
      </c>
      <c r="AQ1" s="4" t="s">
        <v>1</v>
      </c>
      <c r="AR1" s="4" t="s">
        <v>0</v>
      </c>
      <c r="AS1" s="4" t="s">
        <v>2</v>
      </c>
      <c r="AT1" s="4" t="s">
        <v>336</v>
      </c>
      <c r="AU1" s="4" t="s">
        <v>337</v>
      </c>
      <c r="AV1" s="18" t="s">
        <v>338</v>
      </c>
      <c r="AW1" s="4" t="s">
        <v>3</v>
      </c>
      <c r="AX1" s="4" t="s">
        <v>339</v>
      </c>
      <c r="AY1" s="4" t="s">
        <v>340</v>
      </c>
      <c r="AZ1" s="4" t="s">
        <v>341</v>
      </c>
      <c r="BA1" s="4" t="s">
        <v>342</v>
      </c>
      <c r="BB1" s="4" t="s">
        <v>6</v>
      </c>
      <c r="BC1" s="4" t="s">
        <v>5</v>
      </c>
      <c r="BD1" s="4" t="s">
        <v>343</v>
      </c>
      <c r="BE1" s="4" t="s">
        <v>9</v>
      </c>
      <c r="BF1" s="4" t="s">
        <v>12</v>
      </c>
      <c r="BG1" s="4" t="s">
        <v>344</v>
      </c>
      <c r="BH1" s="23" t="s">
        <v>15</v>
      </c>
      <c r="BI1" s="20" t="s">
        <v>345</v>
      </c>
      <c r="BJ1" s="22" t="s">
        <v>347</v>
      </c>
    </row>
    <row r="2" spans="2:62" ht="12.75">
      <c r="B2" t="s">
        <v>348</v>
      </c>
      <c r="C2" t="s">
        <v>349</v>
      </c>
      <c r="D2" t="s">
        <v>56</v>
      </c>
      <c r="E2" s="7">
        <f>Z2+AT2</f>
        <v>5</v>
      </c>
      <c r="F2" s="7">
        <f>AA2+AU2</f>
        <v>2</v>
      </c>
      <c r="G2" s="12">
        <f>O2/(L2/9)</f>
        <v>2.364055299539169</v>
      </c>
      <c r="H2" s="7">
        <f>AC2+AW2</f>
        <v>83</v>
      </c>
      <c r="I2" s="7">
        <f>AD2+AX2</f>
        <v>0</v>
      </c>
      <c r="J2" s="7">
        <f>AE2+AY2</f>
        <v>12</v>
      </c>
      <c r="K2" s="7">
        <f>AF2+AZ2</f>
        <v>13</v>
      </c>
      <c r="L2" s="13">
        <f>AG2+BA2</f>
        <v>72.33333333333337</v>
      </c>
      <c r="M2" s="7">
        <f>AH2+BB2</f>
        <v>59</v>
      </c>
      <c r="N2" s="7">
        <f>AI2+BC2</f>
        <v>20</v>
      </c>
      <c r="O2" s="7">
        <f>AJ2+BD2</f>
        <v>19</v>
      </c>
      <c r="P2" s="7">
        <f>AK2+BE2</f>
        <v>5</v>
      </c>
      <c r="Q2" s="7">
        <f>AL2+BF2</f>
        <v>29</v>
      </c>
      <c r="R2" s="7">
        <f>AM2+BG2</f>
        <v>91</v>
      </c>
      <c r="S2" s="9">
        <f>M2/((L2*3)+M2)</f>
        <v>0.2137681159420289</v>
      </c>
      <c r="T2" s="14">
        <f>(Q2+M2)/L2</f>
        <v>1.2165898617511515</v>
      </c>
      <c r="U2" s="15">
        <f>R2/Q2</f>
        <v>3.1379310344827585</v>
      </c>
      <c r="V2" s="16">
        <f>R2/(L2/9)</f>
        <v>11.322580645161285</v>
      </c>
      <c r="W2" t="str">
        <f>B2</f>
        <v>Allen</v>
      </c>
      <c r="X2" t="str">
        <f>C2</f>
        <v>Cody</v>
      </c>
      <c r="Y2" t="str">
        <f>D2</f>
        <v>CLE</v>
      </c>
      <c r="Z2">
        <v>2</v>
      </c>
      <c r="AA2">
        <v>0</v>
      </c>
      <c r="AB2" s="12">
        <f>AJ2/(AG2/9)</f>
        <v>2.641304347826087</v>
      </c>
      <c r="AC2">
        <v>37</v>
      </c>
      <c r="AD2">
        <v>0</v>
      </c>
      <c r="AE2">
        <v>0</v>
      </c>
      <c r="AF2">
        <v>0</v>
      </c>
      <c r="AG2" s="13">
        <v>30.666666666666668</v>
      </c>
      <c r="AH2">
        <v>31</v>
      </c>
      <c r="AI2">
        <v>9</v>
      </c>
      <c r="AJ2">
        <v>9</v>
      </c>
      <c r="AK2">
        <v>2</v>
      </c>
      <c r="AL2">
        <v>13</v>
      </c>
      <c r="AM2">
        <v>36</v>
      </c>
      <c r="AN2" s="9">
        <f>AH2/((AG2*3)+AH2)</f>
        <v>0.25203252032520324</v>
      </c>
      <c r="AO2" s="14">
        <f>(AL2+AH2)/AG2</f>
        <v>1.434782608695652</v>
      </c>
      <c r="AP2" s="16">
        <f>AM2/(AG2/9)</f>
        <v>10.565217391304348</v>
      </c>
      <c r="AQ2" t="str">
        <f>W2</f>
        <v>Allen</v>
      </c>
      <c r="AR2" t="str">
        <f>X2</f>
        <v>Cody</v>
      </c>
      <c r="AS2" t="str">
        <f>Y2</f>
        <v>CLE</v>
      </c>
      <c r="AT2">
        <v>3</v>
      </c>
      <c r="AU2">
        <v>2</v>
      </c>
      <c r="AV2" s="12">
        <f>BD2/(BA2/9)</f>
        <v>2.1599999999999984</v>
      </c>
      <c r="AW2">
        <v>46</v>
      </c>
      <c r="AX2">
        <v>0</v>
      </c>
      <c r="AY2">
        <v>12</v>
      </c>
      <c r="AZ2">
        <v>13</v>
      </c>
      <c r="BA2" s="13">
        <v>41.6666666666667</v>
      </c>
      <c r="BB2">
        <v>28</v>
      </c>
      <c r="BC2">
        <v>11</v>
      </c>
      <c r="BD2">
        <v>10</v>
      </c>
      <c r="BE2">
        <v>3</v>
      </c>
      <c r="BF2">
        <v>16</v>
      </c>
      <c r="BG2">
        <v>55</v>
      </c>
      <c r="BH2" s="9">
        <f>BB2/((BA2*3)+BB2)</f>
        <v>0.1830065359477123</v>
      </c>
      <c r="BI2" s="14">
        <f>(BF2+BB2)/BA2</f>
        <v>1.0559999999999992</v>
      </c>
      <c r="BJ2" s="16">
        <f>BG2/(BA2/9)</f>
        <v>11.87999999999999</v>
      </c>
    </row>
    <row r="3" spans="2:62" ht="12.75">
      <c r="B3" t="s">
        <v>28</v>
      </c>
      <c r="C3" t="s">
        <v>350</v>
      </c>
      <c r="D3" t="s">
        <v>191</v>
      </c>
      <c r="E3" s="7">
        <f>Z3+AT3</f>
        <v>11</v>
      </c>
      <c r="F3" s="7">
        <f>AA3+AU3</f>
        <v>9</v>
      </c>
      <c r="G3" s="12">
        <f>O3/(L3/9)</f>
        <v>2.9414634146341463</v>
      </c>
      <c r="H3" s="7">
        <f>AC3+AW3</f>
        <v>33</v>
      </c>
      <c r="I3" s="7">
        <f>AD3+AX3</f>
        <v>33</v>
      </c>
      <c r="J3" s="7">
        <f>AE3+AY3</f>
        <v>0</v>
      </c>
      <c r="K3" s="7">
        <f>AF3+AZ3</f>
        <v>0</v>
      </c>
      <c r="L3" s="13">
        <f>AG3+BA3</f>
        <v>205</v>
      </c>
      <c r="M3" s="7">
        <f>AH3+BB3</f>
        <v>197</v>
      </c>
      <c r="N3" s="7">
        <f>AI3+BC3</f>
        <v>75</v>
      </c>
      <c r="O3" s="7">
        <f>AJ3+BD3</f>
        <v>67</v>
      </c>
      <c r="P3" s="7">
        <f>AK3+BE3</f>
        <v>9</v>
      </c>
      <c r="Q3" s="7">
        <f>AL3+BF3</f>
        <v>43</v>
      </c>
      <c r="R3" s="7">
        <f>AM3+BG3</f>
        <v>120</v>
      </c>
      <c r="S3" s="9">
        <f>M3/((L3*3)+M3)</f>
        <v>0.24261083743842365</v>
      </c>
      <c r="T3" s="14">
        <f>(Q3+M3)/L3</f>
        <v>1.170731707317073</v>
      </c>
      <c r="U3" s="15">
        <f>R3/Q3</f>
        <v>2.7906976744186047</v>
      </c>
      <c r="V3" s="16">
        <f>R3/(L3/9)</f>
        <v>5.2682926829268295</v>
      </c>
      <c r="W3" t="str">
        <f>B3</f>
        <v>Alvarez</v>
      </c>
      <c r="X3" t="str">
        <f>C3</f>
        <v>Henderson</v>
      </c>
      <c r="Y3" t="str">
        <f>D3</f>
        <v>MIA</v>
      </c>
      <c r="Z3">
        <v>5</v>
      </c>
      <c r="AA3">
        <v>5</v>
      </c>
      <c r="AB3" s="12">
        <f>AJ3/(AG3/9)</f>
        <v>3.388235294117647</v>
      </c>
      <c r="AC3">
        <v>14</v>
      </c>
      <c r="AD3">
        <v>14</v>
      </c>
      <c r="AE3">
        <v>0</v>
      </c>
      <c r="AF3">
        <v>0</v>
      </c>
      <c r="AG3" s="13">
        <v>85</v>
      </c>
      <c r="AH3">
        <v>68</v>
      </c>
      <c r="AI3">
        <v>32</v>
      </c>
      <c r="AJ3">
        <v>32</v>
      </c>
      <c r="AK3">
        <v>2</v>
      </c>
      <c r="AL3">
        <v>21</v>
      </c>
      <c r="AM3">
        <v>47</v>
      </c>
      <c r="AN3" s="9">
        <f>AH3/((AG3*3)+AH3)</f>
        <v>0.21052631578947367</v>
      </c>
      <c r="AO3" s="14">
        <f>(AL3+AH3)/AG3</f>
        <v>1.0470588235294118</v>
      </c>
      <c r="AP3" s="16">
        <f>AM3/(AG3/9)</f>
        <v>4.976470588235294</v>
      </c>
      <c r="AQ3" t="str">
        <f>W3</f>
        <v>Alvarez</v>
      </c>
      <c r="AR3" t="str">
        <f>X3</f>
        <v>Henderson</v>
      </c>
      <c r="AS3" t="str">
        <f>Y3</f>
        <v>MIA</v>
      </c>
      <c r="AT3">
        <v>6</v>
      </c>
      <c r="AU3">
        <v>4</v>
      </c>
      <c r="AV3" s="12">
        <f>BD3/(BA3/9)</f>
        <v>2.625</v>
      </c>
      <c r="AW3">
        <v>19</v>
      </c>
      <c r="AX3">
        <v>19</v>
      </c>
      <c r="AY3">
        <v>0</v>
      </c>
      <c r="AZ3">
        <v>0</v>
      </c>
      <c r="BA3" s="13">
        <v>120</v>
      </c>
      <c r="BB3">
        <v>129</v>
      </c>
      <c r="BC3">
        <v>43</v>
      </c>
      <c r="BD3">
        <v>35</v>
      </c>
      <c r="BE3">
        <v>7</v>
      </c>
      <c r="BF3">
        <v>22</v>
      </c>
      <c r="BG3">
        <v>73</v>
      </c>
      <c r="BH3" s="9">
        <f>BB3/((BA3*3)+BB3)</f>
        <v>0.26380368098159507</v>
      </c>
      <c r="BI3" s="14">
        <f>(BF3+BB3)/BA3</f>
        <v>1.2583333333333333</v>
      </c>
      <c r="BJ3" s="16">
        <f>BG3/(BA3/9)</f>
        <v>5.475</v>
      </c>
    </row>
    <row r="4" spans="2:62" ht="12.75">
      <c r="B4" t="s">
        <v>351</v>
      </c>
      <c r="C4" t="s">
        <v>82</v>
      </c>
      <c r="D4" t="s">
        <v>107</v>
      </c>
      <c r="E4" s="7">
        <f>Z4+AT4</f>
        <v>10</v>
      </c>
      <c r="F4" s="7">
        <f>AA4+AU4</f>
        <v>9</v>
      </c>
      <c r="G4" s="12">
        <f>O4/(L4/9)</f>
        <v>3.4045534150612964</v>
      </c>
      <c r="H4" s="7">
        <f>AC4+AW4</f>
        <v>33</v>
      </c>
      <c r="I4" s="7">
        <f>AD4+AX4</f>
        <v>33</v>
      </c>
      <c r="J4" s="7">
        <f>AE4+AY4</f>
        <v>0</v>
      </c>
      <c r="K4" s="7">
        <f>AF4+AZ4</f>
        <v>0</v>
      </c>
      <c r="L4" s="13">
        <f>AG4+BA4</f>
        <v>190.33333333333331</v>
      </c>
      <c r="M4" s="7">
        <f>AH4+BB4</f>
        <v>172</v>
      </c>
      <c r="N4" s="7">
        <f>AI4+BC4</f>
        <v>79</v>
      </c>
      <c r="O4" s="7">
        <f>AJ4+BD4</f>
        <v>72</v>
      </c>
      <c r="P4" s="7">
        <f>AK4+BE4</f>
        <v>15</v>
      </c>
      <c r="Q4" s="7">
        <f>AL4+BF4</f>
        <v>62</v>
      </c>
      <c r="R4" s="7">
        <f>AM4+BG4</f>
        <v>162</v>
      </c>
      <c r="S4" s="9">
        <f>M4/((L4*3)+M4)</f>
        <v>0.23149394347240915</v>
      </c>
      <c r="T4" s="14">
        <f>(Q4+M4)/L4</f>
        <v>1.2294220665499125</v>
      </c>
      <c r="U4" s="15">
        <f>R4/Q4</f>
        <v>2.6129032258064515</v>
      </c>
      <c r="V4" s="16">
        <f>R4/(L4/9)</f>
        <v>7.660245183887917</v>
      </c>
      <c r="W4" t="str">
        <f>B4</f>
        <v>Archer</v>
      </c>
      <c r="X4" t="str">
        <f>C4</f>
        <v>Chris</v>
      </c>
      <c r="Y4" t="str">
        <f>D4</f>
        <v>TB</v>
      </c>
      <c r="Z4">
        <v>5</v>
      </c>
      <c r="AA4">
        <v>4</v>
      </c>
      <c r="AB4" s="12">
        <f>AJ4/(AG4/9)</f>
        <v>3.3896103896103895</v>
      </c>
      <c r="AC4">
        <v>14</v>
      </c>
      <c r="AD4">
        <v>14</v>
      </c>
      <c r="AE4">
        <v>0</v>
      </c>
      <c r="AF4">
        <v>0</v>
      </c>
      <c r="AG4" s="13">
        <v>77</v>
      </c>
      <c r="AH4">
        <v>68</v>
      </c>
      <c r="AI4">
        <v>30</v>
      </c>
      <c r="AJ4">
        <v>29</v>
      </c>
      <c r="AK4">
        <v>10</v>
      </c>
      <c r="AL4">
        <v>17</v>
      </c>
      <c r="AM4">
        <v>61</v>
      </c>
      <c r="AN4" s="9">
        <f>AH4/((AG4*3)+AH4)</f>
        <v>0.22742474916387959</v>
      </c>
      <c r="AO4" s="14">
        <f>(AL4+AH4)/AG4</f>
        <v>1.103896103896104</v>
      </c>
      <c r="AP4" s="16">
        <f>AM4/(AG4/9)</f>
        <v>7.12987012987013</v>
      </c>
      <c r="AQ4" t="str">
        <f>W4</f>
        <v>Archer</v>
      </c>
      <c r="AR4" t="str">
        <f>X4</f>
        <v>Chris</v>
      </c>
      <c r="AS4" t="str">
        <f>Y4</f>
        <v>TB</v>
      </c>
      <c r="AT4">
        <v>5</v>
      </c>
      <c r="AU4">
        <v>5</v>
      </c>
      <c r="AV4" s="12">
        <f>BD4/(BA4/9)</f>
        <v>3.4147058823529415</v>
      </c>
      <c r="AW4">
        <v>19</v>
      </c>
      <c r="AX4">
        <v>19</v>
      </c>
      <c r="AY4">
        <v>0</v>
      </c>
      <c r="AZ4">
        <v>0</v>
      </c>
      <c r="BA4" s="13">
        <v>113.33333333333333</v>
      </c>
      <c r="BB4">
        <v>104</v>
      </c>
      <c r="BC4">
        <v>49</v>
      </c>
      <c r="BD4">
        <v>43</v>
      </c>
      <c r="BE4">
        <v>5</v>
      </c>
      <c r="BF4">
        <v>45</v>
      </c>
      <c r="BG4">
        <v>101</v>
      </c>
      <c r="BH4" s="9">
        <f>BB4/((BA4*3)+BB4)</f>
        <v>0.23423423423423423</v>
      </c>
      <c r="BI4" s="14">
        <f>(BF4+BB4)/BA4</f>
        <v>1.3147058823529412</v>
      </c>
      <c r="BJ4" s="16">
        <f>BG4/(BA4/9)</f>
        <v>8.020588235294118</v>
      </c>
    </row>
    <row r="5" spans="2:62" ht="12.75">
      <c r="B5" t="s">
        <v>352</v>
      </c>
      <c r="C5" t="s">
        <v>353</v>
      </c>
      <c r="D5" t="s">
        <v>354</v>
      </c>
      <c r="E5" s="7">
        <f>Z5+AT5</f>
        <v>13</v>
      </c>
      <c r="F5" s="7">
        <f>AA5+AU5</f>
        <v>9</v>
      </c>
      <c r="G5" s="12">
        <f>O5/(L5/9)</f>
        <v>4.217038539553753</v>
      </c>
      <c r="H5" s="7">
        <f>AC5+AW5</f>
        <v>27</v>
      </c>
      <c r="I5" s="7">
        <f>AD5+AX5</f>
        <v>27</v>
      </c>
      <c r="J5" s="7">
        <f>AE5+AY5</f>
        <v>0</v>
      </c>
      <c r="K5" s="7">
        <f>AF5+AZ5</f>
        <v>0</v>
      </c>
      <c r="L5" s="13">
        <f>AG5+BA5</f>
        <v>164.33333333333331</v>
      </c>
      <c r="M5" s="7">
        <f>AH5+BB5</f>
        <v>174</v>
      </c>
      <c r="N5" s="7">
        <f>AI5+BC5</f>
        <v>79</v>
      </c>
      <c r="O5" s="7">
        <f>AJ5+BD5</f>
        <v>77</v>
      </c>
      <c r="P5" s="7">
        <f>AK5+BE5</f>
        <v>25</v>
      </c>
      <c r="Q5" s="7">
        <f>AL5+BF5</f>
        <v>30</v>
      </c>
      <c r="R5" s="7">
        <f>AM5+BG5</f>
        <v>102</v>
      </c>
      <c r="S5" s="9">
        <f>M5/((L5*3)+M5)</f>
        <v>0.2608695652173913</v>
      </c>
      <c r="T5" s="14">
        <f>(Q5+M5)/L5</f>
        <v>1.2413793103448276</v>
      </c>
      <c r="U5" s="15">
        <f>R5/Q5</f>
        <v>3.4</v>
      </c>
      <c r="V5" s="16">
        <f>R5/(L5/9)</f>
        <v>5.586206896551725</v>
      </c>
      <c r="W5" t="str">
        <f>B5</f>
        <v>Arroyo</v>
      </c>
      <c r="X5" t="str">
        <f>C5</f>
        <v>Bronson</v>
      </c>
      <c r="Y5" t="str">
        <f>D5</f>
        <v>CIN / ARZ</v>
      </c>
      <c r="Z5">
        <v>6</v>
      </c>
      <c r="AA5">
        <v>5</v>
      </c>
      <c r="AB5" s="12">
        <f>AJ5/(AG5/9)</f>
        <v>4.365957446808512</v>
      </c>
      <c r="AC5">
        <v>13</v>
      </c>
      <c r="AD5">
        <v>13</v>
      </c>
      <c r="AE5">
        <v>0</v>
      </c>
      <c r="AF5">
        <v>0</v>
      </c>
      <c r="AG5" s="13">
        <v>78.3333333333333</v>
      </c>
      <c r="AH5">
        <v>82</v>
      </c>
      <c r="AI5">
        <v>39</v>
      </c>
      <c r="AJ5">
        <v>38</v>
      </c>
      <c r="AK5">
        <v>15</v>
      </c>
      <c r="AL5">
        <v>11</v>
      </c>
      <c r="AM5">
        <v>55</v>
      </c>
      <c r="AN5" s="9">
        <f>AH5/((AG5*3)+AH5)</f>
        <v>0.2586750788643534</v>
      </c>
      <c r="AO5" s="14">
        <f>(AL5+AH5)/AG5</f>
        <v>1.187234042553192</v>
      </c>
      <c r="AP5" s="16">
        <f>AM5/(AG5/9)</f>
        <v>6.319148936170215</v>
      </c>
      <c r="AQ5" t="str">
        <f>W5</f>
        <v>Arroyo</v>
      </c>
      <c r="AR5" t="str">
        <f>X5</f>
        <v>Bronson</v>
      </c>
      <c r="AS5" t="str">
        <f>Y5</f>
        <v>CIN / ARZ</v>
      </c>
      <c r="AT5">
        <v>7</v>
      </c>
      <c r="AU5">
        <v>4</v>
      </c>
      <c r="AV5" s="12">
        <f>BD5/(BA5/9)</f>
        <v>4.0813953488372094</v>
      </c>
      <c r="AW5">
        <v>14</v>
      </c>
      <c r="AX5">
        <v>14</v>
      </c>
      <c r="AY5">
        <v>0</v>
      </c>
      <c r="AZ5">
        <v>0</v>
      </c>
      <c r="BA5" s="13">
        <v>86</v>
      </c>
      <c r="BB5">
        <v>92</v>
      </c>
      <c r="BC5">
        <v>40</v>
      </c>
      <c r="BD5">
        <v>39</v>
      </c>
      <c r="BE5">
        <v>10</v>
      </c>
      <c r="BF5">
        <v>19</v>
      </c>
      <c r="BG5">
        <v>47</v>
      </c>
      <c r="BH5" s="9">
        <f>BB5/((BA5*3)+BB5)</f>
        <v>0.26285714285714284</v>
      </c>
      <c r="BI5" s="14">
        <f>(BF5+BB5)/BA5</f>
        <v>1.2906976744186047</v>
      </c>
      <c r="BJ5" s="16">
        <f>BG5/(BA5/9)</f>
        <v>4.9186046511627906</v>
      </c>
    </row>
    <row r="6" spans="2:62" ht="12.75">
      <c r="B6" t="s">
        <v>355</v>
      </c>
      <c r="C6" t="s">
        <v>356</v>
      </c>
      <c r="D6" t="s">
        <v>63</v>
      </c>
      <c r="E6" s="7">
        <f>Z6+AT6</f>
        <v>14</v>
      </c>
      <c r="F6" s="7">
        <f>AA6+AU6</f>
        <v>9</v>
      </c>
      <c r="G6" s="12">
        <f>O6/(L6/9)</f>
        <v>3.705882352941177</v>
      </c>
      <c r="H6" s="7">
        <f>AC6+AW6</f>
        <v>32</v>
      </c>
      <c r="I6" s="7">
        <f>AD6+AX6</f>
        <v>32</v>
      </c>
      <c r="J6" s="7">
        <f>AE6+AY6</f>
        <v>0</v>
      </c>
      <c r="K6" s="7">
        <f>AF6+AZ6</f>
        <v>0</v>
      </c>
      <c r="L6" s="13">
        <f>AG6+BA6</f>
        <v>203.99999999999997</v>
      </c>
      <c r="M6" s="7">
        <f>AH6+BB6</f>
        <v>187</v>
      </c>
      <c r="N6" s="7">
        <f>AI6+BC6</f>
        <v>87</v>
      </c>
      <c r="O6" s="7">
        <f>AJ6+BD6</f>
        <v>84</v>
      </c>
      <c r="P6" s="7">
        <f>AK6+BE6</f>
        <v>24</v>
      </c>
      <c r="Q6" s="7">
        <f>AL6+BF6</f>
        <v>62</v>
      </c>
      <c r="R6" s="7">
        <f>AM6+BG6</f>
        <v>183</v>
      </c>
      <c r="S6" s="9">
        <f>M6/((L6*3)+M6)</f>
        <v>0.2340425531914894</v>
      </c>
      <c r="T6" s="14">
        <f>(Q6+M6)/L6</f>
        <v>1.2205882352941178</v>
      </c>
      <c r="U6" s="15">
        <f>R6/Q6</f>
        <v>2.9516129032258065</v>
      </c>
      <c r="V6" s="16">
        <f>R6/(L6/9)</f>
        <v>8.073529411764707</v>
      </c>
      <c r="W6" t="str">
        <f>B6</f>
        <v>Bailey</v>
      </c>
      <c r="X6" t="str">
        <f>C6</f>
        <v>Homer</v>
      </c>
      <c r="Y6" t="str">
        <f>D6</f>
        <v>CIN</v>
      </c>
      <c r="Z6">
        <v>6</v>
      </c>
      <c r="AA6">
        <v>4</v>
      </c>
      <c r="AB6" s="12">
        <f>AJ6/(AG6/9)</f>
        <v>3.0231660231660245</v>
      </c>
      <c r="AC6">
        <v>13</v>
      </c>
      <c r="AD6">
        <v>13</v>
      </c>
      <c r="AE6">
        <v>0</v>
      </c>
      <c r="AF6">
        <v>0</v>
      </c>
      <c r="AG6" s="13">
        <v>86.3333333333333</v>
      </c>
      <c r="AH6">
        <v>69</v>
      </c>
      <c r="AI6">
        <v>32</v>
      </c>
      <c r="AJ6">
        <v>29</v>
      </c>
      <c r="AK6">
        <v>11</v>
      </c>
      <c r="AL6">
        <v>24</v>
      </c>
      <c r="AM6">
        <v>78</v>
      </c>
      <c r="AN6" s="9">
        <f>AH6/((AG6*3)+AH6)</f>
        <v>0.21036585365853666</v>
      </c>
      <c r="AO6" s="14">
        <f>(AL6+AH6)/AG6</f>
        <v>1.0772200772200777</v>
      </c>
      <c r="AP6" s="16">
        <f>AM6/(AG6/9)</f>
        <v>8.131274131274136</v>
      </c>
      <c r="AQ6" t="str">
        <f>W6</f>
        <v>Bailey</v>
      </c>
      <c r="AR6" t="str">
        <f>X6</f>
        <v>Homer</v>
      </c>
      <c r="AS6" t="str">
        <f>Y6</f>
        <v>CIN</v>
      </c>
      <c r="AT6">
        <v>8</v>
      </c>
      <c r="AU6">
        <v>5</v>
      </c>
      <c r="AV6" s="12">
        <f>BD6/(BA6/9)</f>
        <v>4.206798866855524</v>
      </c>
      <c r="AW6">
        <v>19</v>
      </c>
      <c r="AX6">
        <v>19</v>
      </c>
      <c r="AY6">
        <v>0</v>
      </c>
      <c r="AZ6">
        <v>0</v>
      </c>
      <c r="BA6" s="13">
        <v>117.66666666666667</v>
      </c>
      <c r="BB6">
        <v>118</v>
      </c>
      <c r="BC6">
        <v>55</v>
      </c>
      <c r="BD6">
        <v>55</v>
      </c>
      <c r="BE6">
        <v>13</v>
      </c>
      <c r="BF6">
        <v>38</v>
      </c>
      <c r="BG6">
        <v>105</v>
      </c>
      <c r="BH6" s="9">
        <f>BB6/((BA6*3)+BB6)</f>
        <v>0.2505307855626327</v>
      </c>
      <c r="BI6" s="14">
        <f>(BF6+BB6)/BA6</f>
        <v>1.3257790368271953</v>
      </c>
      <c r="BJ6" s="16">
        <f>BG6/(BA6/9)</f>
        <v>8.031161473087819</v>
      </c>
    </row>
    <row r="7" spans="2:62" ht="12.75">
      <c r="B7" t="s">
        <v>357</v>
      </c>
      <c r="C7" t="s">
        <v>358</v>
      </c>
      <c r="D7" t="s">
        <v>359</v>
      </c>
      <c r="E7" s="7">
        <f>Z7+AT7</f>
        <v>1</v>
      </c>
      <c r="F7" s="7">
        <f>AA7+AU7</f>
        <v>5</v>
      </c>
      <c r="G7" s="12">
        <f>O7/(L7/9)</f>
        <v>5.00561797752809</v>
      </c>
      <c r="H7" s="7">
        <f>AC7+AW7</f>
        <v>62</v>
      </c>
      <c r="I7" s="7">
        <f>AD7+AX7</f>
        <v>0</v>
      </c>
      <c r="J7" s="7">
        <f>AE7+AY7</f>
        <v>24</v>
      </c>
      <c r="K7" s="7">
        <f>AF7+AZ7</f>
        <v>29</v>
      </c>
      <c r="L7" s="13">
        <f>AG7+BA7</f>
        <v>59.333333333333336</v>
      </c>
      <c r="M7" s="7">
        <f>AH7+BB7</f>
        <v>50</v>
      </c>
      <c r="N7" s="7">
        <f>AI7+BC7</f>
        <v>35</v>
      </c>
      <c r="O7" s="7">
        <f>AJ7+BD7</f>
        <v>33</v>
      </c>
      <c r="P7" s="7">
        <f>AK7+BE7</f>
        <v>5</v>
      </c>
      <c r="Q7" s="7">
        <f>AL7+BF7</f>
        <v>41</v>
      </c>
      <c r="R7" s="7">
        <f>AM7+BG7</f>
        <v>66</v>
      </c>
      <c r="S7" s="9">
        <f>M7/((L7*3)+M7)</f>
        <v>0.21929824561403508</v>
      </c>
      <c r="T7" s="14">
        <f>(Q7+M7)/L7</f>
        <v>1.5337078651685392</v>
      </c>
      <c r="U7" s="15">
        <f>R7/Q7</f>
        <v>1.6097560975609757</v>
      </c>
      <c r="V7" s="16">
        <f>R7/(L7/9)</f>
        <v>10.01123595505618</v>
      </c>
      <c r="W7" t="str">
        <f>B7</f>
        <v>Balfour</v>
      </c>
      <c r="X7" t="str">
        <f>C7</f>
        <v>Grant</v>
      </c>
      <c r="Y7" t="str">
        <f>D7</f>
        <v>OAK / TB</v>
      </c>
      <c r="Z7">
        <v>1</v>
      </c>
      <c r="AA7">
        <v>2</v>
      </c>
      <c r="AB7" s="12">
        <f>AJ7/(AG7/9)</f>
        <v>4.125</v>
      </c>
      <c r="AC7">
        <v>25</v>
      </c>
      <c r="AD7">
        <v>0</v>
      </c>
      <c r="AE7">
        <v>13</v>
      </c>
      <c r="AF7">
        <v>16</v>
      </c>
      <c r="AG7" s="13">
        <v>24</v>
      </c>
      <c r="AH7">
        <v>21</v>
      </c>
      <c r="AI7">
        <v>13</v>
      </c>
      <c r="AJ7">
        <v>11</v>
      </c>
      <c r="AK7">
        <v>3</v>
      </c>
      <c r="AL7">
        <v>14</v>
      </c>
      <c r="AM7">
        <v>31</v>
      </c>
      <c r="AN7" s="9">
        <f>AH7/((AG7*3)+AH7)</f>
        <v>0.22580645161290322</v>
      </c>
      <c r="AO7" s="14">
        <f>(AL7+AH7)/AG7</f>
        <v>1.4583333333333333</v>
      </c>
      <c r="AP7" s="16">
        <f>AM7/(AG7/9)</f>
        <v>11.625</v>
      </c>
      <c r="AQ7" t="str">
        <f>W7</f>
        <v>Balfour</v>
      </c>
      <c r="AR7" t="str">
        <f>X7</f>
        <v>Grant</v>
      </c>
      <c r="AS7" t="str">
        <f>Y7</f>
        <v>OAK / TB</v>
      </c>
      <c r="AT7">
        <v>0</v>
      </c>
      <c r="AU7">
        <v>3</v>
      </c>
      <c r="AV7" s="12">
        <f>BD7/(BA7/9)</f>
        <v>5.60377358490566</v>
      </c>
      <c r="AW7">
        <v>37</v>
      </c>
      <c r="AX7">
        <v>0</v>
      </c>
      <c r="AY7">
        <v>11</v>
      </c>
      <c r="AZ7">
        <v>13</v>
      </c>
      <c r="BA7" s="13">
        <v>35.333333333333336</v>
      </c>
      <c r="BB7">
        <v>29</v>
      </c>
      <c r="BC7">
        <v>22</v>
      </c>
      <c r="BD7">
        <v>22</v>
      </c>
      <c r="BE7">
        <v>2</v>
      </c>
      <c r="BF7">
        <v>27</v>
      </c>
      <c r="BG7">
        <v>35</v>
      </c>
      <c r="BH7" s="9">
        <f>BB7/((BA7*3)+BB7)</f>
        <v>0.21481481481481482</v>
      </c>
      <c r="BI7" s="14">
        <f>(BF7+BB7)/BA7</f>
        <v>1.5849056603773584</v>
      </c>
      <c r="BJ7" s="16">
        <f>BG7/(BA7/9)</f>
        <v>8.915094339622641</v>
      </c>
    </row>
    <row r="8" spans="2:62" ht="12.75">
      <c r="B8" t="s">
        <v>360</v>
      </c>
      <c r="C8" t="s">
        <v>112</v>
      </c>
      <c r="D8" t="s">
        <v>95</v>
      </c>
      <c r="E8" s="7">
        <f>Z8+AT8</f>
        <v>6</v>
      </c>
      <c r="F8" s="7">
        <f>AA8+AU8</f>
        <v>5</v>
      </c>
      <c r="G8" s="12">
        <f>O8/(L8/9)</f>
        <v>2.257234726688096</v>
      </c>
      <c r="H8" s="7">
        <f>AC8+AW8</f>
        <v>17</v>
      </c>
      <c r="I8" s="7">
        <f>AD8+AX8</f>
        <v>17</v>
      </c>
      <c r="J8" s="7">
        <f>AE8+AY8</f>
        <v>0</v>
      </c>
      <c r="K8" s="7">
        <f>AF8+AZ8</f>
        <v>0</v>
      </c>
      <c r="L8" s="13">
        <f>AG8+BA8</f>
        <v>103.666666666667</v>
      </c>
      <c r="M8" s="7">
        <f>AH8+BB8</f>
        <v>75</v>
      </c>
      <c r="N8" s="7">
        <f>AI8+BC8</f>
        <v>30</v>
      </c>
      <c r="O8" s="7">
        <f>AJ8+BD8</f>
        <v>26</v>
      </c>
      <c r="P8" s="7">
        <f>AK8+BE8</f>
        <v>12</v>
      </c>
      <c r="Q8" s="7">
        <f>AL8+BF8</f>
        <v>32</v>
      </c>
      <c r="R8" s="7">
        <f>AM8+BG8</f>
        <v>95</v>
      </c>
      <c r="S8" s="9">
        <f>M8/((L8*3)+M8)</f>
        <v>0.19430051813471452</v>
      </c>
      <c r="T8" s="14">
        <f>(Q8+M8)/L8</f>
        <v>1.0321543408360097</v>
      </c>
      <c r="U8" s="15">
        <f>R8/Q8</f>
        <v>2.96875</v>
      </c>
      <c r="V8" s="16">
        <f>R8/(L8/9)</f>
        <v>8.247588424437273</v>
      </c>
      <c r="W8" t="str">
        <f>B8</f>
        <v>Beckett</v>
      </c>
      <c r="X8" t="str">
        <f>C8</f>
        <v>Josh</v>
      </c>
      <c r="Y8" t="str">
        <f>D8</f>
        <v>LAD</v>
      </c>
      <c r="Z8">
        <v>0</v>
      </c>
      <c r="AA8">
        <v>0</v>
      </c>
      <c r="AB8" s="12" t="e">
        <f>AJ8/(AG8/9)</f>
        <v>#DIV/0!</v>
      </c>
      <c r="AC8">
        <v>0</v>
      </c>
      <c r="AD8">
        <v>0</v>
      </c>
      <c r="AE8">
        <v>0</v>
      </c>
      <c r="AF8">
        <v>0</v>
      </c>
      <c r="AG8" s="13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9" t="e">
        <f>AH8/((AG8*3)+AH8)</f>
        <v>#DIV/0!</v>
      </c>
      <c r="AO8" s="14" t="e">
        <f>(AL8+AH8)/AG8</f>
        <v>#DIV/0!</v>
      </c>
      <c r="AP8" s="16" t="e">
        <f>AM8/(AG8/9)</f>
        <v>#DIV/0!</v>
      </c>
      <c r="AQ8" t="str">
        <f>W8</f>
        <v>Beckett</v>
      </c>
      <c r="AR8" t="str">
        <f>X8</f>
        <v>Josh</v>
      </c>
      <c r="AS8" t="str">
        <f>Y8</f>
        <v>LAD</v>
      </c>
      <c r="AT8">
        <v>6</v>
      </c>
      <c r="AU8">
        <v>5</v>
      </c>
      <c r="AV8" s="12">
        <f>BD8/(BA8/9)</f>
        <v>2.257234726688096</v>
      </c>
      <c r="AW8">
        <v>17</v>
      </c>
      <c r="AX8">
        <v>17</v>
      </c>
      <c r="AY8">
        <v>0</v>
      </c>
      <c r="AZ8">
        <v>0</v>
      </c>
      <c r="BA8" s="13">
        <v>103.666666666667</v>
      </c>
      <c r="BB8">
        <v>75</v>
      </c>
      <c r="BC8">
        <v>30</v>
      </c>
      <c r="BD8">
        <v>26</v>
      </c>
      <c r="BE8">
        <v>12</v>
      </c>
      <c r="BF8">
        <v>32</v>
      </c>
      <c r="BG8">
        <v>95</v>
      </c>
      <c r="BH8" s="9">
        <f>BB8/((BA8*3)+BB8)</f>
        <v>0.19430051813471452</v>
      </c>
      <c r="BI8" s="14">
        <f>(BF8+BB8)/BA8</f>
        <v>1.0321543408360097</v>
      </c>
      <c r="BJ8" s="16">
        <f>BG8/(BA8/9)</f>
        <v>8.247588424437273</v>
      </c>
    </row>
    <row r="9" spans="2:62" ht="12.75">
      <c r="B9" t="s">
        <v>361</v>
      </c>
      <c r="C9" t="s">
        <v>362</v>
      </c>
      <c r="D9" t="s">
        <v>363</v>
      </c>
      <c r="E9" s="7">
        <f>Z9+AT9</f>
        <v>5</v>
      </c>
      <c r="F9" s="7">
        <f>AA9+AU9</f>
        <v>2</v>
      </c>
      <c r="G9" s="12">
        <f>O9/(L9/9)</f>
        <v>2.1386138613861374</v>
      </c>
      <c r="H9" s="7">
        <f>AC9+AW9</f>
        <v>66</v>
      </c>
      <c r="I9" s="7">
        <f>AD9+AX9</f>
        <v>0</v>
      </c>
      <c r="J9" s="7">
        <f>AE9+AY9</f>
        <v>17</v>
      </c>
      <c r="K9" s="7">
        <f>AF9+AZ9</f>
        <v>19</v>
      </c>
      <c r="L9" s="13">
        <f>AG9+BA9</f>
        <v>67.33333333333337</v>
      </c>
      <c r="M9" s="7">
        <f>AH9+BB9</f>
        <v>41</v>
      </c>
      <c r="N9" s="7">
        <f>AI9+BC9</f>
        <v>16</v>
      </c>
      <c r="O9" s="7">
        <f>AJ9+BD9</f>
        <v>16</v>
      </c>
      <c r="P9" s="7">
        <f>AK9+BE9</f>
        <v>6</v>
      </c>
      <c r="Q9" s="7">
        <f>AL9+BF9</f>
        <v>19</v>
      </c>
      <c r="R9" s="7">
        <f>AM9+BG9</f>
        <v>68</v>
      </c>
      <c r="S9" s="9">
        <f>M9/((L9*3)+M9)</f>
        <v>0.16872427983539087</v>
      </c>
      <c r="T9" s="14">
        <f>(Q9+M9)/L9</f>
        <v>0.8910891089108905</v>
      </c>
      <c r="U9" s="15">
        <f>R9/Q9</f>
        <v>3.5789473684210527</v>
      </c>
      <c r="V9" s="16">
        <f>R9/(L9/9)</f>
        <v>9.089108910891085</v>
      </c>
      <c r="W9" t="str">
        <f>B9</f>
        <v>Benoit</v>
      </c>
      <c r="X9" t="str">
        <f>C9</f>
        <v>Joaquin</v>
      </c>
      <c r="Y9" t="str">
        <f>D9</f>
        <v>DET / SD</v>
      </c>
      <c r="Z9">
        <v>2</v>
      </c>
      <c r="AA9">
        <v>1</v>
      </c>
      <c r="AB9" s="12">
        <f>AJ9/(AG9/9)</f>
        <v>2.5116279069767415</v>
      </c>
      <c r="AC9">
        <v>28</v>
      </c>
      <c r="AD9">
        <v>0</v>
      </c>
      <c r="AE9">
        <v>16</v>
      </c>
      <c r="AF9">
        <v>18</v>
      </c>
      <c r="AG9" s="13">
        <v>28.6666666666667</v>
      </c>
      <c r="AH9">
        <v>19</v>
      </c>
      <c r="AI9">
        <v>8</v>
      </c>
      <c r="AJ9">
        <v>8</v>
      </c>
      <c r="AK9">
        <v>3</v>
      </c>
      <c r="AL9">
        <v>10</v>
      </c>
      <c r="AM9">
        <v>23</v>
      </c>
      <c r="AN9" s="9">
        <f>AH9/((AG9*3)+AH9)</f>
        <v>0.18095238095238078</v>
      </c>
      <c r="AO9" s="14">
        <f>(AL9+AH9)/AG9</f>
        <v>1.011627906976743</v>
      </c>
      <c r="AP9" s="16">
        <f>AM9/(AG9/9)</f>
        <v>7.220930232558132</v>
      </c>
      <c r="AQ9" t="str">
        <f>W9</f>
        <v>Benoit</v>
      </c>
      <c r="AR9" t="str">
        <f>X9</f>
        <v>Joaquin</v>
      </c>
      <c r="AS9" t="str">
        <f>Y9</f>
        <v>DET / SD</v>
      </c>
      <c r="AT9">
        <v>3</v>
      </c>
      <c r="AU9">
        <v>1</v>
      </c>
      <c r="AV9" s="12">
        <f>BD9/(BA9/9)</f>
        <v>1.8620689655172415</v>
      </c>
      <c r="AW9">
        <v>38</v>
      </c>
      <c r="AX9">
        <v>0</v>
      </c>
      <c r="AY9">
        <v>1</v>
      </c>
      <c r="AZ9">
        <v>1</v>
      </c>
      <c r="BA9" s="13">
        <v>38.666666666666664</v>
      </c>
      <c r="BB9">
        <v>22</v>
      </c>
      <c r="BC9">
        <v>8</v>
      </c>
      <c r="BD9">
        <v>8</v>
      </c>
      <c r="BE9">
        <v>3</v>
      </c>
      <c r="BF9">
        <v>9</v>
      </c>
      <c r="BG9">
        <v>45</v>
      </c>
      <c r="BH9" s="9">
        <f>BB9/((BA9*3)+BB9)</f>
        <v>0.15942028985507245</v>
      </c>
      <c r="BI9" s="14">
        <f>(BF9+BB9)/BA9</f>
        <v>0.8017241379310346</v>
      </c>
      <c r="BJ9" s="16">
        <f>BG9/(BA9/9)</f>
        <v>10.474137931034484</v>
      </c>
    </row>
    <row r="10" spans="2:62" ht="12.75">
      <c r="B10" t="s">
        <v>364</v>
      </c>
      <c r="C10" t="s">
        <v>365</v>
      </c>
      <c r="D10" t="s">
        <v>104</v>
      </c>
      <c r="E10" s="7">
        <f>Z10+AT10</f>
        <v>3</v>
      </c>
      <c r="F10" s="7">
        <f>AA10+AU10</f>
        <v>1</v>
      </c>
      <c r="G10" s="12">
        <f>O10/(L10/9)</f>
        <v>1.8220858895705532</v>
      </c>
      <c r="H10" s="7">
        <f>AC10+AW10</f>
        <v>43</v>
      </c>
      <c r="I10" s="7">
        <f>AD10+AX10</f>
        <v>1</v>
      </c>
      <c r="J10" s="7">
        <f>AE10+AY10</f>
        <v>15</v>
      </c>
      <c r="K10" s="7">
        <f>AF10+AZ10</f>
        <v>17</v>
      </c>
      <c r="L10" s="13">
        <f>AG10+BA10</f>
        <v>54.3333333333333</v>
      </c>
      <c r="M10" s="7">
        <f>AH10+BB10</f>
        <v>41</v>
      </c>
      <c r="N10" s="7">
        <f>AI10+BC10</f>
        <v>13</v>
      </c>
      <c r="O10" s="7">
        <f>AJ10+BD10</f>
        <v>11</v>
      </c>
      <c r="P10" s="7">
        <f>AK10+BE10</f>
        <v>2</v>
      </c>
      <c r="Q10" s="7">
        <f>AL10+BF10</f>
        <v>16</v>
      </c>
      <c r="R10" s="7">
        <f>AM10+BG10</f>
        <v>44</v>
      </c>
      <c r="S10" s="9">
        <f>M10/((L10*3)+M10)</f>
        <v>0.20098039215686286</v>
      </c>
      <c r="T10" s="14">
        <f>(Q10+M10)/L10</f>
        <v>1.0490797546012276</v>
      </c>
      <c r="U10" s="15">
        <f>R10/Q10</f>
        <v>2.75</v>
      </c>
      <c r="V10" s="16">
        <f>R10/(L10/9)</f>
        <v>7.288343558282213</v>
      </c>
      <c r="W10" t="str">
        <f>B10</f>
        <v>Britton</v>
      </c>
      <c r="X10" t="str">
        <f>C10</f>
        <v>Zach</v>
      </c>
      <c r="Y10" t="str">
        <f>D10</f>
        <v>BAL</v>
      </c>
      <c r="Z10">
        <v>0</v>
      </c>
      <c r="AA10">
        <v>0</v>
      </c>
      <c r="AB10" s="12">
        <f>AJ10/(AG10/9)</f>
        <v>6</v>
      </c>
      <c r="AC10">
        <v>2</v>
      </c>
      <c r="AD10">
        <v>1</v>
      </c>
      <c r="AE10">
        <v>0</v>
      </c>
      <c r="AF10">
        <v>0</v>
      </c>
      <c r="AG10" s="13">
        <v>6</v>
      </c>
      <c r="AH10">
        <v>11</v>
      </c>
      <c r="AI10">
        <v>4</v>
      </c>
      <c r="AJ10">
        <v>4</v>
      </c>
      <c r="AK10">
        <v>0</v>
      </c>
      <c r="AL10">
        <v>2</v>
      </c>
      <c r="AM10">
        <v>6</v>
      </c>
      <c r="AN10" s="9">
        <f>AH10/((AG10*3)+AH10)</f>
        <v>0.3793103448275862</v>
      </c>
      <c r="AO10" s="14">
        <f>(AL10+AH10)/AG10</f>
        <v>2.1666666666666665</v>
      </c>
      <c r="AP10" s="16">
        <f>AM10/(AG10/9)</f>
        <v>9</v>
      </c>
      <c r="AQ10" t="str">
        <f>W10</f>
        <v>Britton</v>
      </c>
      <c r="AR10" t="str">
        <f>X10</f>
        <v>Zach</v>
      </c>
      <c r="AS10" t="str">
        <f>Y10</f>
        <v>BAL</v>
      </c>
      <c r="AT10">
        <v>3</v>
      </c>
      <c r="AU10">
        <v>1</v>
      </c>
      <c r="AV10" s="12">
        <f>BD10/(BA10/9)</f>
        <v>1.3034482758620698</v>
      </c>
      <c r="AW10">
        <v>41</v>
      </c>
      <c r="AX10">
        <v>0</v>
      </c>
      <c r="AY10">
        <v>15</v>
      </c>
      <c r="AZ10">
        <v>17</v>
      </c>
      <c r="BA10" s="13">
        <v>48.3333333333333</v>
      </c>
      <c r="BB10">
        <v>30</v>
      </c>
      <c r="BC10">
        <v>9</v>
      </c>
      <c r="BD10">
        <v>7</v>
      </c>
      <c r="BE10">
        <v>2</v>
      </c>
      <c r="BF10">
        <v>14</v>
      </c>
      <c r="BG10">
        <v>38</v>
      </c>
      <c r="BH10" s="9">
        <f>BB10/((BA10*3)+BB10)</f>
        <v>0.17142857142857154</v>
      </c>
      <c r="BI10" s="14">
        <f>(BF10+BB10)/BA10</f>
        <v>0.9103448275862075</v>
      </c>
      <c r="BJ10" s="16">
        <f>BG10/(BA10/9)</f>
        <v>7.075862068965522</v>
      </c>
    </row>
    <row r="11" spans="2:62" ht="12.75">
      <c r="B11" t="s">
        <v>366</v>
      </c>
      <c r="C11" t="s">
        <v>367</v>
      </c>
      <c r="D11" t="s">
        <v>53</v>
      </c>
      <c r="E11" s="7">
        <f>Z11+AT11</f>
        <v>3</v>
      </c>
      <c r="F11" s="7">
        <f>AA11+AU11</f>
        <v>5</v>
      </c>
      <c r="G11" s="12">
        <f>O11/(L11/9)</f>
        <v>3.779999999999998</v>
      </c>
      <c r="H11" s="7">
        <f>AC11+AW11</f>
        <v>75</v>
      </c>
      <c r="I11" s="7">
        <f>AD11+AX11</f>
        <v>0</v>
      </c>
      <c r="J11" s="7">
        <f>AE11+AY11</f>
        <v>15</v>
      </c>
      <c r="K11" s="7">
        <f>AF11+AZ11</f>
        <v>20</v>
      </c>
      <c r="L11" s="13">
        <f>AG11+BA11</f>
        <v>66.6666666666667</v>
      </c>
      <c r="M11" s="7">
        <f>AH11+BB11</f>
        <v>61</v>
      </c>
      <c r="N11" s="7">
        <f>AI11+BC11</f>
        <v>33</v>
      </c>
      <c r="O11" s="7">
        <f>AJ11+BD11</f>
        <v>28</v>
      </c>
      <c r="P11" s="7">
        <f>AK11+BE11</f>
        <v>5</v>
      </c>
      <c r="Q11" s="7">
        <f>AL11+BF11</f>
        <v>42</v>
      </c>
      <c r="R11" s="7">
        <f>AM11+BG11</f>
        <v>73</v>
      </c>
      <c r="S11" s="9">
        <f>M11/((L11*3)+M11)</f>
        <v>0.23371647509578533</v>
      </c>
      <c r="T11" s="14">
        <f>(Q11+M11)/L11</f>
        <v>1.5449999999999993</v>
      </c>
      <c r="U11" s="15">
        <f>R11/Q11</f>
        <v>1.7380952380952381</v>
      </c>
      <c r="V11" s="16">
        <f>R11/(L11/9)</f>
        <v>9.854999999999995</v>
      </c>
      <c r="W11" t="str">
        <f>B11</f>
        <v>Brothers</v>
      </c>
      <c r="X11" t="str">
        <f>C11</f>
        <v>Rex</v>
      </c>
      <c r="Y11" t="str">
        <f>D11</f>
        <v>COL</v>
      </c>
      <c r="Z11">
        <v>0</v>
      </c>
      <c r="AA11">
        <v>1</v>
      </c>
      <c r="AB11" s="12">
        <f>AJ11/(AG11/9)</f>
        <v>2.9277108433734904</v>
      </c>
      <c r="AC11">
        <v>29</v>
      </c>
      <c r="AD11">
        <v>0</v>
      </c>
      <c r="AE11">
        <v>15</v>
      </c>
      <c r="AF11">
        <v>16</v>
      </c>
      <c r="AG11" s="13">
        <v>27.6666666666667</v>
      </c>
      <c r="AH11">
        <v>25</v>
      </c>
      <c r="AI11">
        <v>12</v>
      </c>
      <c r="AJ11">
        <v>9</v>
      </c>
      <c r="AK11">
        <v>2</v>
      </c>
      <c r="AL11">
        <v>17</v>
      </c>
      <c r="AM11">
        <v>35</v>
      </c>
      <c r="AN11" s="9">
        <f>AH11/((AG11*3)+AH11)</f>
        <v>0.23148148148148126</v>
      </c>
      <c r="AO11" s="14">
        <f>(AL11+AH11)/AG11</f>
        <v>1.5180722891566247</v>
      </c>
      <c r="AP11" s="16">
        <f>AM11/(AG11/9)</f>
        <v>11.385542168674684</v>
      </c>
      <c r="AQ11" t="str">
        <f>W11</f>
        <v>Brothers</v>
      </c>
      <c r="AR11" t="str">
        <f>X11</f>
        <v>Rex</v>
      </c>
      <c r="AS11" t="str">
        <f>Y11</f>
        <v>COL</v>
      </c>
      <c r="AT11">
        <v>3</v>
      </c>
      <c r="AU11">
        <v>4</v>
      </c>
      <c r="AV11" s="12">
        <f>BD11/(BA11/9)</f>
        <v>4.384615384615385</v>
      </c>
      <c r="AW11">
        <v>46</v>
      </c>
      <c r="AX11">
        <v>0</v>
      </c>
      <c r="AY11">
        <v>0</v>
      </c>
      <c r="AZ11">
        <v>4</v>
      </c>
      <c r="BA11" s="13">
        <v>39</v>
      </c>
      <c r="BB11">
        <v>36</v>
      </c>
      <c r="BC11">
        <v>21</v>
      </c>
      <c r="BD11">
        <v>19</v>
      </c>
      <c r="BE11">
        <v>3</v>
      </c>
      <c r="BF11">
        <v>25</v>
      </c>
      <c r="BG11">
        <v>38</v>
      </c>
      <c r="BH11" s="9">
        <f>BB11/((BA11*3)+BB11)</f>
        <v>0.23529411764705882</v>
      </c>
      <c r="BI11" s="14">
        <f>(BF11+BB11)/BA11</f>
        <v>1.564102564102564</v>
      </c>
      <c r="BJ11" s="16">
        <f>BG11/(BA11/9)</f>
        <v>8.76923076923077</v>
      </c>
    </row>
    <row r="12" spans="2:62" ht="12.75">
      <c r="B12" t="s">
        <v>368</v>
      </c>
      <c r="C12" t="s">
        <v>275</v>
      </c>
      <c r="D12" t="s">
        <v>42</v>
      </c>
      <c r="E12" s="7">
        <f>Z12+AT12</f>
        <v>17</v>
      </c>
      <c r="F12" s="7">
        <f>AA12+AU12</f>
        <v>10</v>
      </c>
      <c r="G12" s="12">
        <f>O12/(L12/9)</f>
        <v>2.859813084112149</v>
      </c>
      <c r="H12" s="7">
        <f>AC12+AW12</f>
        <v>33</v>
      </c>
      <c r="I12" s="7">
        <f>AD12+AX12</f>
        <v>33</v>
      </c>
      <c r="J12" s="7">
        <f>AE12+AY12</f>
        <v>0</v>
      </c>
      <c r="K12" s="7">
        <f>AF12+AZ12</f>
        <v>0</v>
      </c>
      <c r="L12" s="13">
        <f>AG12+BA12</f>
        <v>214.00000000000003</v>
      </c>
      <c r="M12" s="7">
        <f>AH12+BB12</f>
        <v>223</v>
      </c>
      <c r="N12" s="7">
        <f>AI12+BC12</f>
        <v>75</v>
      </c>
      <c r="O12" s="7">
        <f>AJ12+BD12</f>
        <v>68</v>
      </c>
      <c r="P12" s="7">
        <f>AK12+BE12</f>
        <v>17</v>
      </c>
      <c r="Q12" s="7">
        <f>AL12+BF12</f>
        <v>53</v>
      </c>
      <c r="R12" s="7">
        <f>AM12+BG12</f>
        <v>135</v>
      </c>
      <c r="S12" s="9">
        <f>M12/((L12*3)+M12)</f>
        <v>0.25780346820809247</v>
      </c>
      <c r="T12" s="14">
        <f>(Q12+M12)/L12</f>
        <v>1.2897196261682242</v>
      </c>
      <c r="U12" s="15">
        <f>R12/Q12</f>
        <v>2.547169811320755</v>
      </c>
      <c r="V12" s="16">
        <f>R12/(L12/9)</f>
        <v>5.677570093457943</v>
      </c>
      <c r="W12" t="str">
        <f>B12</f>
        <v>Buehrle</v>
      </c>
      <c r="X12" t="str">
        <f>C12</f>
        <v>Mark</v>
      </c>
      <c r="Y12" t="str">
        <f>D12</f>
        <v>TOR</v>
      </c>
      <c r="Z12">
        <v>7</v>
      </c>
      <c r="AA12">
        <v>4</v>
      </c>
      <c r="AB12" s="12">
        <f>AJ12/(AG12/9)</f>
        <v>3.182509505703421</v>
      </c>
      <c r="AC12">
        <v>14</v>
      </c>
      <c r="AD12">
        <v>14</v>
      </c>
      <c r="AE12">
        <v>0</v>
      </c>
      <c r="AF12">
        <v>0</v>
      </c>
      <c r="AG12" s="13">
        <v>87.6666666666667</v>
      </c>
      <c r="AH12">
        <v>94</v>
      </c>
      <c r="AI12">
        <v>34</v>
      </c>
      <c r="AJ12">
        <v>31</v>
      </c>
      <c r="AK12">
        <v>8</v>
      </c>
      <c r="AL12">
        <v>21</v>
      </c>
      <c r="AM12">
        <v>62</v>
      </c>
      <c r="AN12" s="9">
        <f>AH12/((AG12*3)+AH12)</f>
        <v>0.26330532212885144</v>
      </c>
      <c r="AO12" s="14">
        <f>(AL12+AH12)/AG12</f>
        <v>1.3117870722433456</v>
      </c>
      <c r="AP12" s="16">
        <f>AM12/(AG12/9)</f>
        <v>6.365019011406842</v>
      </c>
      <c r="AQ12" t="str">
        <f>W12</f>
        <v>Buehrle</v>
      </c>
      <c r="AR12" t="str">
        <f>X12</f>
        <v>Mark</v>
      </c>
      <c r="AS12" t="str">
        <f>Y12</f>
        <v>TOR</v>
      </c>
      <c r="AT12">
        <v>10</v>
      </c>
      <c r="AU12">
        <v>6</v>
      </c>
      <c r="AV12" s="12">
        <f>BD12/(BA12/9)</f>
        <v>2.6358839050131926</v>
      </c>
      <c r="AW12">
        <v>19</v>
      </c>
      <c r="AX12">
        <v>19</v>
      </c>
      <c r="AY12">
        <v>0</v>
      </c>
      <c r="AZ12">
        <v>0</v>
      </c>
      <c r="BA12" s="13">
        <v>126.33333333333333</v>
      </c>
      <c r="BB12">
        <v>129</v>
      </c>
      <c r="BC12">
        <v>41</v>
      </c>
      <c r="BD12">
        <v>37</v>
      </c>
      <c r="BE12">
        <v>9</v>
      </c>
      <c r="BF12">
        <v>32</v>
      </c>
      <c r="BG12">
        <v>73</v>
      </c>
      <c r="BH12" s="9">
        <f>BB12/((BA12*3)+BB12)</f>
        <v>0.25393700787401574</v>
      </c>
      <c r="BI12" s="14">
        <f>(BF12+BB12)/BA12</f>
        <v>1.274406332453826</v>
      </c>
      <c r="BJ12" s="16">
        <f>BG12/(BA12/9)</f>
        <v>5.200527704485489</v>
      </c>
    </row>
    <row r="13" spans="2:62" ht="12.75">
      <c r="B13" t="s">
        <v>369</v>
      </c>
      <c r="C13" t="s">
        <v>370</v>
      </c>
      <c r="D13" t="s">
        <v>45</v>
      </c>
      <c r="E13" s="7">
        <f>Z13+AT13</f>
        <v>13</v>
      </c>
      <c r="F13" s="7">
        <f>AA13+AU13</f>
        <v>11</v>
      </c>
      <c r="G13" s="12">
        <f>O13/(L13/9)</f>
        <v>3.054098360655738</v>
      </c>
      <c r="H13" s="7">
        <f>AC13+AW13</f>
        <v>32</v>
      </c>
      <c r="I13" s="7">
        <f>AD13+AX13</f>
        <v>32</v>
      </c>
      <c r="J13" s="7">
        <f>AE13+AY13</f>
        <v>0</v>
      </c>
      <c r="K13" s="7">
        <f>AF13+AZ13</f>
        <v>0</v>
      </c>
      <c r="L13" s="13">
        <f>AG13+BA13</f>
        <v>203.33333333333331</v>
      </c>
      <c r="M13" s="7">
        <f>AH13+BB13</f>
        <v>188</v>
      </c>
      <c r="N13" s="7">
        <f>AI13+BC13</f>
        <v>80</v>
      </c>
      <c r="O13" s="7">
        <f>AJ13+BD13</f>
        <v>69</v>
      </c>
      <c r="P13" s="7">
        <f>AK13+BE13</f>
        <v>13</v>
      </c>
      <c r="Q13" s="7">
        <f>AL13+BF13</f>
        <v>60</v>
      </c>
      <c r="R13" s="7">
        <f>AM13+BG13</f>
        <v>205</v>
      </c>
      <c r="S13" s="9">
        <f>M13/((L13*3)+M13)</f>
        <v>0.23558897243107768</v>
      </c>
      <c r="T13" s="14">
        <f>(Q13+M13)/L13</f>
        <v>1.2196721311475411</v>
      </c>
      <c r="U13" s="15">
        <f>R13/Q13</f>
        <v>3.4166666666666665</v>
      </c>
      <c r="V13" s="16">
        <f>R13/(L13/9)</f>
        <v>9.073770491803279</v>
      </c>
      <c r="W13" t="str">
        <f>B13</f>
        <v>Bumgarner</v>
      </c>
      <c r="X13" t="str">
        <f>C13</f>
        <v>Madison</v>
      </c>
      <c r="Y13" t="str">
        <f>D13</f>
        <v>SF</v>
      </c>
      <c r="Z13">
        <v>3</v>
      </c>
      <c r="AA13">
        <v>4</v>
      </c>
      <c r="AB13" s="12">
        <f>AJ13/(AG13/9)</f>
        <v>2.3580786026200884</v>
      </c>
      <c r="AC13">
        <v>12</v>
      </c>
      <c r="AD13">
        <v>12</v>
      </c>
      <c r="AE13">
        <v>0</v>
      </c>
      <c r="AF13">
        <v>0</v>
      </c>
      <c r="AG13" s="13">
        <v>76.3333333333333</v>
      </c>
      <c r="AH13">
        <v>61</v>
      </c>
      <c r="AI13">
        <v>23</v>
      </c>
      <c r="AJ13">
        <v>20</v>
      </c>
      <c r="AK13">
        <v>3</v>
      </c>
      <c r="AL13">
        <v>28</v>
      </c>
      <c r="AM13">
        <v>77</v>
      </c>
      <c r="AN13" s="9">
        <f>AH13/((AG13*3)+AH13)</f>
        <v>0.21034482758620698</v>
      </c>
      <c r="AO13" s="14">
        <f>(AL13+AH13)/AG13</f>
        <v>1.1659388646288216</v>
      </c>
      <c r="AP13" s="16">
        <f>AM13/(AG13/9)</f>
        <v>9.07860262008734</v>
      </c>
      <c r="AQ13" t="str">
        <f>W13</f>
        <v>Bumgarner</v>
      </c>
      <c r="AR13" t="str">
        <f>X13</f>
        <v>Madison</v>
      </c>
      <c r="AS13" t="str">
        <f>Y13</f>
        <v>SF</v>
      </c>
      <c r="AT13">
        <v>10</v>
      </c>
      <c r="AU13">
        <v>7</v>
      </c>
      <c r="AV13" s="12">
        <f>BD13/(BA13/9)</f>
        <v>3.47244094488189</v>
      </c>
      <c r="AW13">
        <v>20</v>
      </c>
      <c r="AX13">
        <v>20</v>
      </c>
      <c r="AY13">
        <v>0</v>
      </c>
      <c r="AZ13">
        <v>0</v>
      </c>
      <c r="BA13" s="13">
        <v>127</v>
      </c>
      <c r="BB13">
        <v>127</v>
      </c>
      <c r="BC13">
        <v>57</v>
      </c>
      <c r="BD13">
        <v>49</v>
      </c>
      <c r="BE13">
        <v>10</v>
      </c>
      <c r="BF13">
        <v>32</v>
      </c>
      <c r="BG13">
        <v>128</v>
      </c>
      <c r="BH13" s="9">
        <f>BB13/((BA13*3)+BB13)</f>
        <v>0.25</v>
      </c>
      <c r="BI13" s="14">
        <f>(BF13+BB13)/BA13</f>
        <v>1.2519685039370079</v>
      </c>
      <c r="BJ13" s="16">
        <f>BG13/(BA13/9)</f>
        <v>9.070866141732283</v>
      </c>
    </row>
    <row r="14" spans="2:62" ht="12.75">
      <c r="B14" t="s">
        <v>371</v>
      </c>
      <c r="C14" t="s">
        <v>255</v>
      </c>
      <c r="D14" t="s">
        <v>70</v>
      </c>
      <c r="E14" s="7">
        <f>Z14+AT14</f>
        <v>12</v>
      </c>
      <c r="F14" s="7">
        <f>AA14+AU14</f>
        <v>13</v>
      </c>
      <c r="G14" s="12">
        <f>O14/(L14/9)</f>
        <v>3.718562874251497</v>
      </c>
      <c r="H14" s="7">
        <f>AC14+AW14</f>
        <v>34</v>
      </c>
      <c r="I14" s="7">
        <f>AD14+AX14</f>
        <v>34</v>
      </c>
      <c r="J14" s="7">
        <f>AE14+AY14</f>
        <v>0</v>
      </c>
      <c r="K14" s="7">
        <f>AF14+AZ14</f>
        <v>0</v>
      </c>
      <c r="L14" s="13">
        <f>AG14+BA14</f>
        <v>222.66666666666666</v>
      </c>
      <c r="M14" s="7">
        <f>AH14+BB14</f>
        <v>207</v>
      </c>
      <c r="N14" s="7">
        <f>AI14+BC14</f>
        <v>107</v>
      </c>
      <c r="O14" s="7">
        <f>AJ14+BD14</f>
        <v>92</v>
      </c>
      <c r="P14" s="7">
        <f>AK14+BE14</f>
        <v>13</v>
      </c>
      <c r="Q14" s="7">
        <f>AL14+BF14</f>
        <v>83</v>
      </c>
      <c r="R14" s="7">
        <f>AM14+BG14</f>
        <v>207</v>
      </c>
      <c r="S14" s="9">
        <f>M14/((L14*3)+M14)</f>
        <v>0.23657142857142857</v>
      </c>
      <c r="T14" s="14">
        <f>(Q14+M14)/L14</f>
        <v>1.3023952095808384</v>
      </c>
      <c r="U14" s="15">
        <f>R14/Q14</f>
        <v>2.4939759036144578</v>
      </c>
      <c r="V14" s="16">
        <f>R14/(L14/9)</f>
        <v>8.366766467065869</v>
      </c>
      <c r="W14" t="str">
        <f>B14</f>
        <v>Burnett</v>
      </c>
      <c r="X14" t="str">
        <f>C14</f>
        <v>AJ</v>
      </c>
      <c r="Y14" t="str">
        <f>D14</f>
        <v>PIT / PHI</v>
      </c>
      <c r="Z14">
        <v>6</v>
      </c>
      <c r="AA14">
        <v>5</v>
      </c>
      <c r="AB14" s="12">
        <f>AJ14/(AG14/9)</f>
        <v>3.5604395604395607</v>
      </c>
      <c r="AC14">
        <v>14</v>
      </c>
      <c r="AD14">
        <v>14</v>
      </c>
      <c r="AE14">
        <v>0</v>
      </c>
      <c r="AF14">
        <v>0</v>
      </c>
      <c r="AG14" s="13">
        <v>91</v>
      </c>
      <c r="AH14">
        <v>89</v>
      </c>
      <c r="AI14">
        <v>43</v>
      </c>
      <c r="AJ14">
        <v>36</v>
      </c>
      <c r="AK14">
        <v>3</v>
      </c>
      <c r="AL14">
        <v>26</v>
      </c>
      <c r="AM14">
        <v>99</v>
      </c>
      <c r="AN14" s="9">
        <f>AH14/((AG14*3)+AH14)</f>
        <v>0.24585635359116023</v>
      </c>
      <c r="AO14" s="14">
        <f>(AL14+AH14)/AG14</f>
        <v>1.2637362637362637</v>
      </c>
      <c r="AP14" s="16">
        <f>AM14/(AG14/9)</f>
        <v>9.791208791208792</v>
      </c>
      <c r="AQ14" t="str">
        <f>W14</f>
        <v>Burnett</v>
      </c>
      <c r="AR14" t="str">
        <f>X14</f>
        <v>AJ</v>
      </c>
      <c r="AS14" t="str">
        <f>Y14</f>
        <v>PIT / PHI</v>
      </c>
      <c r="AT14">
        <v>6</v>
      </c>
      <c r="AU14">
        <v>8</v>
      </c>
      <c r="AV14" s="12">
        <f>BD14/(BA14/9)</f>
        <v>3.827848101265823</v>
      </c>
      <c r="AW14">
        <v>20</v>
      </c>
      <c r="AX14">
        <v>20</v>
      </c>
      <c r="AY14">
        <v>0</v>
      </c>
      <c r="AZ14">
        <v>0</v>
      </c>
      <c r="BA14" s="13">
        <v>131.66666666666666</v>
      </c>
      <c r="BB14">
        <v>118</v>
      </c>
      <c r="BC14">
        <v>64</v>
      </c>
      <c r="BD14">
        <v>56</v>
      </c>
      <c r="BE14">
        <v>10</v>
      </c>
      <c r="BF14">
        <v>57</v>
      </c>
      <c r="BG14">
        <v>108</v>
      </c>
      <c r="BH14" s="9">
        <f>BB14/((BA14*3)+BB14)</f>
        <v>0.2300194931773879</v>
      </c>
      <c r="BI14" s="14">
        <f>(BF14+BB14)/BA14</f>
        <v>1.329113924050633</v>
      </c>
      <c r="BJ14" s="16">
        <f>BG14/(BA14/9)</f>
        <v>7.382278481012659</v>
      </c>
    </row>
    <row r="15" spans="2:62" ht="12.75">
      <c r="B15" t="s">
        <v>372</v>
      </c>
      <c r="C15" t="s">
        <v>258</v>
      </c>
      <c r="D15" t="s">
        <v>159</v>
      </c>
      <c r="E15" s="7">
        <f>Z15+AT15</f>
        <v>6</v>
      </c>
      <c r="F15" s="7">
        <f>AA15+AU15</f>
        <v>6</v>
      </c>
      <c r="G15" s="12">
        <f>O15/(L15/9)</f>
        <v>4.04014598540146</v>
      </c>
      <c r="H15" s="7">
        <f>AC15+AW15</f>
        <v>28</v>
      </c>
      <c r="I15" s="7">
        <f>AD15+AX15</f>
        <v>12</v>
      </c>
      <c r="J15" s="7">
        <f>AE15+AY15</f>
        <v>1</v>
      </c>
      <c r="K15" s="7">
        <f>AF15+AZ15</f>
        <v>2</v>
      </c>
      <c r="L15" s="13">
        <f>AG15+BA15</f>
        <v>91.33333333333334</v>
      </c>
      <c r="M15" s="7">
        <f>AH15+BB15</f>
        <v>93</v>
      </c>
      <c r="N15" s="7">
        <f>AI15+BC15</f>
        <v>46</v>
      </c>
      <c r="O15" s="7">
        <f>AJ15+BD15</f>
        <v>41</v>
      </c>
      <c r="P15" s="7">
        <f>AK15+BE15</f>
        <v>7</v>
      </c>
      <c r="Q15" s="7">
        <f>AL15+BF15</f>
        <v>51</v>
      </c>
      <c r="R15" s="7">
        <f>AM15+BG15</f>
        <v>77</v>
      </c>
      <c r="S15" s="9">
        <f>M15/((L15*3)+M15)</f>
        <v>0.25340599455040874</v>
      </c>
      <c r="T15" s="14">
        <f>(Q15+M15)/L15</f>
        <v>1.5766423357664232</v>
      </c>
      <c r="U15" s="15">
        <f>R15/Q15</f>
        <v>1.5098039215686274</v>
      </c>
      <c r="V15" s="16">
        <f>R15/(L15/9)</f>
        <v>7.587591240875912</v>
      </c>
      <c r="W15" t="str">
        <f>B15</f>
        <v>Cahill</v>
      </c>
      <c r="X15" t="str">
        <f>C15</f>
        <v>Trevor</v>
      </c>
      <c r="Y15" t="str">
        <f>D15</f>
        <v>ARZ</v>
      </c>
      <c r="Z15">
        <v>5</v>
      </c>
      <c r="AA15">
        <v>0</v>
      </c>
      <c r="AB15" s="12">
        <f>AJ15/(AG15/9)</f>
        <v>2.7</v>
      </c>
      <c r="AC15">
        <v>9</v>
      </c>
      <c r="AD15">
        <v>8</v>
      </c>
      <c r="AE15">
        <v>0</v>
      </c>
      <c r="AF15">
        <v>0</v>
      </c>
      <c r="AG15" s="13">
        <v>50</v>
      </c>
      <c r="AH15">
        <v>46</v>
      </c>
      <c r="AI15">
        <v>18</v>
      </c>
      <c r="AJ15">
        <v>15</v>
      </c>
      <c r="AK15">
        <v>3</v>
      </c>
      <c r="AL15">
        <v>26</v>
      </c>
      <c r="AM15">
        <v>33</v>
      </c>
      <c r="AN15" s="9">
        <f>AH15/((AG15*3)+AH15)</f>
        <v>0.23469387755102042</v>
      </c>
      <c r="AO15" s="14">
        <f>(AL15+AH15)/AG15</f>
        <v>1.44</v>
      </c>
      <c r="AP15" s="16">
        <f>AM15/(AG15/9)</f>
        <v>5.94</v>
      </c>
      <c r="AQ15" t="str">
        <f>W15</f>
        <v>Cahill</v>
      </c>
      <c r="AR15" t="str">
        <f>X15</f>
        <v>Trevor</v>
      </c>
      <c r="AS15" t="str">
        <f>Y15</f>
        <v>ARZ</v>
      </c>
      <c r="AT15">
        <v>1</v>
      </c>
      <c r="AU15">
        <v>6</v>
      </c>
      <c r="AV15" s="12">
        <f>BD15/(BA15/9)</f>
        <v>5.661290322580645</v>
      </c>
      <c r="AW15">
        <v>19</v>
      </c>
      <c r="AX15">
        <v>4</v>
      </c>
      <c r="AY15">
        <v>1</v>
      </c>
      <c r="AZ15">
        <v>2</v>
      </c>
      <c r="BA15" s="13">
        <v>41.333333333333336</v>
      </c>
      <c r="BB15">
        <v>47</v>
      </c>
      <c r="BC15">
        <v>28</v>
      </c>
      <c r="BD15">
        <v>26</v>
      </c>
      <c r="BE15">
        <v>4</v>
      </c>
      <c r="BF15">
        <v>25</v>
      </c>
      <c r="BG15">
        <v>44</v>
      </c>
      <c r="BH15" s="9">
        <f>BB15/((BA15*3)+BB15)</f>
        <v>0.27485380116959063</v>
      </c>
      <c r="BI15" s="14">
        <f>(BF15+BB15)/BA15</f>
        <v>1.7419354838709677</v>
      </c>
      <c r="BJ15" s="16">
        <f>BG15/(BA15/9)</f>
        <v>9.580645161290322</v>
      </c>
    </row>
    <row r="16" spans="2:62" ht="12.75">
      <c r="B16" t="s">
        <v>373</v>
      </c>
      <c r="C16" t="s">
        <v>215</v>
      </c>
      <c r="D16" t="s">
        <v>170</v>
      </c>
      <c r="E16" s="7">
        <f>Z16+AT16</f>
        <v>7</v>
      </c>
      <c r="F16" s="7">
        <f>AA16+AU16</f>
        <v>10</v>
      </c>
      <c r="G16" s="12">
        <f>O16/(L16/9)</f>
        <v>2.2499999999999996</v>
      </c>
      <c r="H16" s="7">
        <f>AC16+AW16</f>
        <v>23</v>
      </c>
      <c r="I16" s="7">
        <f>AD16+AX16</f>
        <v>23</v>
      </c>
      <c r="J16" s="7">
        <f>AE16+AY16</f>
        <v>0</v>
      </c>
      <c r="K16" s="7">
        <f>AF16+AZ16</f>
        <v>0</v>
      </c>
      <c r="L16" s="13">
        <f>AG16+BA16</f>
        <v>152.00000000000003</v>
      </c>
      <c r="M16" s="7">
        <f>AH16+BB16</f>
        <v>122</v>
      </c>
      <c r="N16" s="7">
        <f>AI16+BC16</f>
        <v>48</v>
      </c>
      <c r="O16" s="7">
        <f>AJ16+BD16</f>
        <v>38</v>
      </c>
      <c r="P16" s="7">
        <f>AK16+BE16</f>
        <v>6</v>
      </c>
      <c r="Q16" s="7">
        <f>AL16+BF16</f>
        <v>41</v>
      </c>
      <c r="R16" s="7">
        <f>AM16+BG16</f>
        <v>120</v>
      </c>
      <c r="S16" s="9">
        <f>M16/((L16*3)+M16)</f>
        <v>0.21107266435986155</v>
      </c>
      <c r="T16" s="14">
        <f>(Q16+M16)/L16</f>
        <v>1.0723684210526314</v>
      </c>
      <c r="U16" s="15">
        <f>R16/Q16</f>
        <v>2.926829268292683</v>
      </c>
      <c r="V16" s="16">
        <f>R16/(L16/9)</f>
        <v>7.105263157894735</v>
      </c>
      <c r="W16" t="str">
        <f>B16</f>
        <v>Cashner</v>
      </c>
      <c r="X16" t="str">
        <f>C16</f>
        <v>Andrew</v>
      </c>
      <c r="Y16" t="str">
        <f>D16</f>
        <v>SD</v>
      </c>
      <c r="Z16">
        <v>5</v>
      </c>
      <c r="AA16">
        <v>4</v>
      </c>
      <c r="AB16" s="12">
        <f>AJ16/(AG16/9)</f>
        <v>2.1409691629955936</v>
      </c>
      <c r="AC16">
        <v>11</v>
      </c>
      <c r="AD16">
        <v>11</v>
      </c>
      <c r="AE16">
        <v>0</v>
      </c>
      <c r="AF16">
        <v>0</v>
      </c>
      <c r="AG16" s="13">
        <v>75.6666666666667</v>
      </c>
      <c r="AH16">
        <v>53</v>
      </c>
      <c r="AI16">
        <v>23</v>
      </c>
      <c r="AJ16">
        <v>18</v>
      </c>
      <c r="AK16">
        <v>4</v>
      </c>
      <c r="AL16">
        <v>19</v>
      </c>
      <c r="AM16">
        <v>61</v>
      </c>
      <c r="AN16" s="9">
        <f>AH16/((AG16*3)+AH16)</f>
        <v>0.1892857142857142</v>
      </c>
      <c r="AO16" s="14">
        <f>(AL16+AH16)/AG16</f>
        <v>0.9515418502202639</v>
      </c>
      <c r="AP16" s="16">
        <f>AM16/(AG16/9)</f>
        <v>7.255506607929512</v>
      </c>
      <c r="AQ16" t="str">
        <f>W16</f>
        <v>Cashner</v>
      </c>
      <c r="AR16" t="str">
        <f>X16</f>
        <v>Andrew</v>
      </c>
      <c r="AS16" t="str">
        <f>Y16</f>
        <v>SD</v>
      </c>
      <c r="AT16">
        <v>2</v>
      </c>
      <c r="AU16">
        <v>6</v>
      </c>
      <c r="AV16" s="12">
        <f>BD16/(BA16/9)</f>
        <v>2.3580786026200875</v>
      </c>
      <c r="AW16">
        <v>12</v>
      </c>
      <c r="AX16">
        <v>12</v>
      </c>
      <c r="AY16">
        <v>0</v>
      </c>
      <c r="AZ16">
        <v>0</v>
      </c>
      <c r="BA16" s="13">
        <v>76.33333333333333</v>
      </c>
      <c r="BB16">
        <v>69</v>
      </c>
      <c r="BC16">
        <v>25</v>
      </c>
      <c r="BD16">
        <v>20</v>
      </c>
      <c r="BE16">
        <v>2</v>
      </c>
      <c r="BF16">
        <v>22</v>
      </c>
      <c r="BG16">
        <v>59</v>
      </c>
      <c r="BH16" s="9">
        <f>BB16/((BA16*3)+BB16)</f>
        <v>0.23154362416107382</v>
      </c>
      <c r="BI16" s="14">
        <f>(BF16+BB16)/BA16</f>
        <v>1.1921397379912664</v>
      </c>
      <c r="BJ16" s="16">
        <f>BG16/(BA16/9)</f>
        <v>6.956331877729258</v>
      </c>
    </row>
    <row r="17" spans="2:62" ht="12.75">
      <c r="B17" t="s">
        <v>374</v>
      </c>
      <c r="C17" t="s">
        <v>375</v>
      </c>
      <c r="D17" t="s">
        <v>53</v>
      </c>
      <c r="E17" s="7">
        <f>Z17+AT17</f>
        <v>6</v>
      </c>
      <c r="F17" s="7">
        <f>AA17+AU17</f>
        <v>13</v>
      </c>
      <c r="G17" s="12">
        <f>O17/(L17/9)</f>
        <v>4.266365688487586</v>
      </c>
      <c r="H17" s="7">
        <f>AC17+AW17</f>
        <v>24</v>
      </c>
      <c r="I17" s="7">
        <f>AD17+AX17</f>
        <v>24</v>
      </c>
      <c r="J17" s="7">
        <f>AE17+AY17</f>
        <v>0</v>
      </c>
      <c r="K17" s="7">
        <f>AF17+AZ17</f>
        <v>0</v>
      </c>
      <c r="L17" s="13">
        <f>AG17+BA17</f>
        <v>147.66666666666663</v>
      </c>
      <c r="M17" s="7">
        <f>AH17+BB17</f>
        <v>145</v>
      </c>
      <c r="N17" s="7">
        <f>AI17+BC17</f>
        <v>74</v>
      </c>
      <c r="O17" s="7">
        <f>AJ17+BD17</f>
        <v>70</v>
      </c>
      <c r="P17" s="7">
        <f>AK17+BE17</f>
        <v>16</v>
      </c>
      <c r="Q17" s="7">
        <f>AL17+BF17</f>
        <v>53</v>
      </c>
      <c r="R17" s="7">
        <f>AM17+BG17</f>
        <v>100</v>
      </c>
      <c r="S17" s="9">
        <f>M17/((L17*3)+M17)</f>
        <v>0.24659863945578236</v>
      </c>
      <c r="T17" s="14">
        <f>(Q17+M17)/L17</f>
        <v>1.340857787810384</v>
      </c>
      <c r="U17" s="15">
        <f>R17/Q17</f>
        <v>1.8867924528301887</v>
      </c>
      <c r="V17" s="16">
        <f>R17/(L17/9)</f>
        <v>6.094808126410836</v>
      </c>
      <c r="W17" t="str">
        <f>B17</f>
        <v>Chacin</v>
      </c>
      <c r="X17" t="str">
        <f>C17</f>
        <v>Jhoulys</v>
      </c>
      <c r="Y17" t="str">
        <f>D17</f>
        <v>COL</v>
      </c>
      <c r="Z17">
        <v>5</v>
      </c>
      <c r="AA17">
        <v>6</v>
      </c>
      <c r="AB17" s="12">
        <f>AJ17/(AG17/9)</f>
        <v>3.415019762845851</v>
      </c>
      <c r="AC17">
        <v>13</v>
      </c>
      <c r="AD17">
        <v>13</v>
      </c>
      <c r="AE17">
        <v>0</v>
      </c>
      <c r="AF17">
        <v>0</v>
      </c>
      <c r="AG17" s="13">
        <v>84.3333333333333</v>
      </c>
      <c r="AH17">
        <v>82</v>
      </c>
      <c r="AI17">
        <v>36</v>
      </c>
      <c r="AJ17">
        <v>32</v>
      </c>
      <c r="AK17">
        <v>8</v>
      </c>
      <c r="AL17">
        <v>25</v>
      </c>
      <c r="AM17">
        <v>58</v>
      </c>
      <c r="AN17" s="9">
        <f>AH17/((AG17*3)+AH17)</f>
        <v>0.24477611940298516</v>
      </c>
      <c r="AO17" s="14">
        <f>(AL17+AH17)/AG17</f>
        <v>1.2687747035573127</v>
      </c>
      <c r="AP17" s="16">
        <f>AM17/(AG17/9)</f>
        <v>6.189723320158105</v>
      </c>
      <c r="AQ17" t="str">
        <f>W17</f>
        <v>Chacin</v>
      </c>
      <c r="AR17" t="str">
        <f>X17</f>
        <v>Jhoulys</v>
      </c>
      <c r="AS17" t="str">
        <f>Y17</f>
        <v>COL</v>
      </c>
      <c r="AT17">
        <v>1</v>
      </c>
      <c r="AU17">
        <v>7</v>
      </c>
      <c r="AV17" s="12">
        <f>BD17/(BA17/9)</f>
        <v>5.3999999999999995</v>
      </c>
      <c r="AW17">
        <v>11</v>
      </c>
      <c r="AX17">
        <v>11</v>
      </c>
      <c r="AY17">
        <v>0</v>
      </c>
      <c r="AZ17">
        <v>0</v>
      </c>
      <c r="BA17" s="13">
        <v>63.333333333333336</v>
      </c>
      <c r="BB17">
        <v>63</v>
      </c>
      <c r="BC17">
        <v>38</v>
      </c>
      <c r="BD17">
        <v>38</v>
      </c>
      <c r="BE17">
        <v>8</v>
      </c>
      <c r="BF17">
        <v>28</v>
      </c>
      <c r="BG17">
        <v>42</v>
      </c>
      <c r="BH17" s="9">
        <f>BB17/((BA17*3)+BB17)</f>
        <v>0.2490118577075099</v>
      </c>
      <c r="BI17" s="14">
        <f>(BF17+BB17)/BA17</f>
        <v>1.436842105263158</v>
      </c>
      <c r="BJ17" s="16">
        <f>BG17/(BA17/9)</f>
        <v>5.968421052631578</v>
      </c>
    </row>
    <row r="18" spans="2:62" ht="12.75">
      <c r="B18" t="s">
        <v>376</v>
      </c>
      <c r="C18" t="s">
        <v>377</v>
      </c>
      <c r="D18" t="s">
        <v>63</v>
      </c>
      <c r="E18" s="7">
        <f>Z18+AT18</f>
        <v>1</v>
      </c>
      <c r="F18" s="7">
        <f>AA18+AU18</f>
        <v>4</v>
      </c>
      <c r="G18" s="12">
        <f>O18/(L18/9)</f>
        <v>2.1402439024390243</v>
      </c>
      <c r="H18" s="7">
        <f>AC18+AW18</f>
        <v>55</v>
      </c>
      <c r="I18" s="7">
        <f>AD18+AX18</f>
        <v>0</v>
      </c>
      <c r="J18" s="7">
        <f>AE18+AY18</f>
        <v>38</v>
      </c>
      <c r="K18" s="7">
        <f>AF18+AZ18</f>
        <v>42</v>
      </c>
      <c r="L18" s="13">
        <f>AG18+BA18</f>
        <v>54.66666666666667</v>
      </c>
      <c r="M18" s="7">
        <f>AH18+BB18</f>
        <v>26</v>
      </c>
      <c r="N18" s="7">
        <f>AI18+BC18</f>
        <v>13</v>
      </c>
      <c r="O18" s="7">
        <f>AJ18+BD18</f>
        <v>13</v>
      </c>
      <c r="P18" s="7">
        <f>AK18+BE18</f>
        <v>4</v>
      </c>
      <c r="Q18" s="7">
        <f>AL18+BF18</f>
        <v>20</v>
      </c>
      <c r="R18" s="7">
        <f>AM18+BG18</f>
        <v>108</v>
      </c>
      <c r="S18" s="9">
        <f>M18/((L18*3)+M18)</f>
        <v>0.1368421052631579</v>
      </c>
      <c r="T18" s="14">
        <f>(Q18+M18)/L18</f>
        <v>0.8414634146341463</v>
      </c>
      <c r="U18" s="15">
        <f>R18/Q18</f>
        <v>5.4</v>
      </c>
      <c r="V18" s="16">
        <f>R18/(L18/9)</f>
        <v>17.78048780487805</v>
      </c>
      <c r="W18" t="str">
        <f>B18</f>
        <v>Chapman</v>
      </c>
      <c r="X18" t="str">
        <f>C18</f>
        <v>Aroldis</v>
      </c>
      <c r="Y18" t="str">
        <f>D18</f>
        <v>CIN</v>
      </c>
      <c r="Z18">
        <v>1</v>
      </c>
      <c r="AA18">
        <v>2</v>
      </c>
      <c r="AB18" s="12">
        <f>AJ18/(AG18/9)</f>
        <v>2.16</v>
      </c>
      <c r="AC18">
        <v>26</v>
      </c>
      <c r="AD18">
        <v>0</v>
      </c>
      <c r="AE18">
        <v>17</v>
      </c>
      <c r="AF18">
        <v>19</v>
      </c>
      <c r="AG18" s="13">
        <v>25</v>
      </c>
      <c r="AH18">
        <v>13</v>
      </c>
      <c r="AI18">
        <v>6</v>
      </c>
      <c r="AJ18">
        <v>6</v>
      </c>
      <c r="AK18">
        <v>3</v>
      </c>
      <c r="AL18">
        <v>10</v>
      </c>
      <c r="AM18">
        <v>48</v>
      </c>
      <c r="AN18" s="9">
        <f>AH18/((AG18*3)+AH18)</f>
        <v>0.14772727272727273</v>
      </c>
      <c r="AO18" s="14">
        <f>(AL18+AH18)/AG18</f>
        <v>0.92</v>
      </c>
      <c r="AP18" s="16">
        <f>AM18/(AG18/9)</f>
        <v>17.28</v>
      </c>
      <c r="AQ18" t="str">
        <f>W18</f>
        <v>Chapman</v>
      </c>
      <c r="AR18" t="str">
        <f>X18</f>
        <v>Aroldis</v>
      </c>
      <c r="AS18" t="str">
        <f>Y18</f>
        <v>CIN</v>
      </c>
      <c r="AT18">
        <v>0</v>
      </c>
      <c r="AU18">
        <v>2</v>
      </c>
      <c r="AV18" s="12">
        <f>BD18/(BA18/9)</f>
        <v>2.1235955056179776</v>
      </c>
      <c r="AW18">
        <v>29</v>
      </c>
      <c r="AX18">
        <v>0</v>
      </c>
      <c r="AY18">
        <v>21</v>
      </c>
      <c r="AZ18">
        <v>23</v>
      </c>
      <c r="BA18" s="13">
        <v>29.666666666666668</v>
      </c>
      <c r="BB18">
        <v>13</v>
      </c>
      <c r="BC18">
        <v>7</v>
      </c>
      <c r="BD18">
        <v>7</v>
      </c>
      <c r="BE18">
        <v>1</v>
      </c>
      <c r="BF18">
        <v>10</v>
      </c>
      <c r="BG18">
        <v>60</v>
      </c>
      <c r="BH18" s="9">
        <f>BB18/((BA18*3)+BB18)</f>
        <v>0.12745098039215685</v>
      </c>
      <c r="BI18" s="14">
        <f>(BF18+BB18)/BA18</f>
        <v>0.7752808988764045</v>
      </c>
      <c r="BJ18" s="16">
        <f>BG18/(BA18/9)</f>
        <v>18.202247191011235</v>
      </c>
    </row>
    <row r="19" spans="2:62" ht="12.75">
      <c r="B19" t="s">
        <v>378</v>
      </c>
      <c r="C19" t="s">
        <v>379</v>
      </c>
      <c r="D19" t="s">
        <v>89</v>
      </c>
      <c r="E19" s="7">
        <f>Z19+AT19</f>
        <v>8</v>
      </c>
      <c r="F19" s="7">
        <f>AA19+AU19</f>
        <v>8</v>
      </c>
      <c r="G19" s="12">
        <f>O19/(L19/9)</f>
        <v>3.504807692307684</v>
      </c>
      <c r="H19" s="7">
        <f>AC19+AW19</f>
        <v>36</v>
      </c>
      <c r="I19" s="7">
        <f>AD19+AX19</f>
        <v>19</v>
      </c>
      <c r="J19" s="7">
        <f>AE19+AY19</f>
        <v>0</v>
      </c>
      <c r="K19" s="7">
        <f>AF19+AZ19</f>
        <v>1</v>
      </c>
      <c r="L19" s="13">
        <f>AG19+BA19</f>
        <v>138.666666666667</v>
      </c>
      <c r="M19" s="7">
        <f>AH19+BB19</f>
        <v>137</v>
      </c>
      <c r="N19" s="7">
        <f>AI19+BC19</f>
        <v>61</v>
      </c>
      <c r="O19" s="7">
        <f>AJ19+BD19</f>
        <v>54</v>
      </c>
      <c r="P19" s="7">
        <f>AK19+BE19</f>
        <v>11</v>
      </c>
      <c r="Q19" s="7">
        <f>AL19+BF19</f>
        <v>47</v>
      </c>
      <c r="R19" s="7">
        <f>AM19+BG19</f>
        <v>136</v>
      </c>
      <c r="S19" s="9">
        <f>M19/((L19*3)+M19)</f>
        <v>0.24773960216998145</v>
      </c>
      <c r="T19" s="14">
        <f>(Q19+M19)/L19</f>
        <v>1.3269230769230738</v>
      </c>
      <c r="U19" s="15">
        <f>R19/Q19</f>
        <v>2.893617021276596</v>
      </c>
      <c r="V19" s="16">
        <f>R19/(L19/9)</f>
        <v>8.826923076923055</v>
      </c>
      <c r="W19" t="str">
        <f>B19</f>
        <v>Chavez</v>
      </c>
      <c r="X19" t="str">
        <f>C19</f>
        <v>Jesse</v>
      </c>
      <c r="Y19" t="str">
        <f>D19</f>
        <v>OAK</v>
      </c>
      <c r="Z19">
        <v>1</v>
      </c>
      <c r="AA19">
        <v>2</v>
      </c>
      <c r="AB19" s="12">
        <f>AJ19/(AG19/9)</f>
        <v>5.25</v>
      </c>
      <c r="AC19">
        <v>17</v>
      </c>
      <c r="AD19">
        <v>0</v>
      </c>
      <c r="AE19">
        <v>0</v>
      </c>
      <c r="AF19">
        <v>1</v>
      </c>
      <c r="AG19" s="13">
        <v>24</v>
      </c>
      <c r="AH19">
        <v>24</v>
      </c>
      <c r="AI19">
        <v>15</v>
      </c>
      <c r="AJ19">
        <v>14</v>
      </c>
      <c r="AK19">
        <v>1</v>
      </c>
      <c r="AL19">
        <v>11</v>
      </c>
      <c r="AM19">
        <v>29</v>
      </c>
      <c r="AN19" s="9">
        <f>AH19/((AG19*3)+AH19)</f>
        <v>0.25</v>
      </c>
      <c r="AO19" s="14">
        <f>(AL19+AH19)/AG19</f>
        <v>1.4583333333333333</v>
      </c>
      <c r="AP19" s="16">
        <f>AM19/(AG19/9)</f>
        <v>10.875</v>
      </c>
      <c r="AQ19" t="str">
        <f>W19</f>
        <v>Chavez</v>
      </c>
      <c r="AR19" t="str">
        <f>X19</f>
        <v>Jesse</v>
      </c>
      <c r="AS19" t="str">
        <f>Y19</f>
        <v>OAK</v>
      </c>
      <c r="AT19">
        <v>7</v>
      </c>
      <c r="AU19">
        <v>6</v>
      </c>
      <c r="AV19" s="12">
        <f>BD19/(BA19/9)</f>
        <v>3.139534883720921</v>
      </c>
      <c r="AW19">
        <v>19</v>
      </c>
      <c r="AX19">
        <v>19</v>
      </c>
      <c r="AY19">
        <v>0</v>
      </c>
      <c r="AZ19">
        <v>0</v>
      </c>
      <c r="BA19" s="13">
        <v>114.666666666667</v>
      </c>
      <c r="BB19">
        <v>113</v>
      </c>
      <c r="BC19">
        <v>46</v>
      </c>
      <c r="BD19">
        <v>40</v>
      </c>
      <c r="BE19">
        <v>10</v>
      </c>
      <c r="BF19">
        <v>36</v>
      </c>
      <c r="BG19">
        <v>107</v>
      </c>
      <c r="BH19" s="9">
        <f>BB19/((BA19*3)+BB19)</f>
        <v>0.24726477024069968</v>
      </c>
      <c r="BI19" s="14">
        <f>(BF19+BB19)/BA19</f>
        <v>1.299418604651159</v>
      </c>
      <c r="BJ19" s="16">
        <f>BG19/(BA19/9)</f>
        <v>8.398255813953464</v>
      </c>
    </row>
    <row r="20" spans="2:62" ht="12.75">
      <c r="B20" t="s">
        <v>380</v>
      </c>
      <c r="C20" t="s">
        <v>381</v>
      </c>
      <c r="D20" t="s">
        <v>104</v>
      </c>
      <c r="E20" s="7">
        <f>Z20+AT20</f>
        <v>12</v>
      </c>
      <c r="F20" s="7">
        <f>AA20+AU20</f>
        <v>7</v>
      </c>
      <c r="G20" s="12">
        <f>O20/(L20/9)</f>
        <v>4.483928571428571</v>
      </c>
      <c r="H20" s="7">
        <f>AC20+AW20</f>
        <v>32</v>
      </c>
      <c r="I20" s="7">
        <f>AD20+AX20</f>
        <v>32</v>
      </c>
      <c r="J20" s="7">
        <f>AE20+AY20</f>
        <v>0</v>
      </c>
      <c r="K20" s="7">
        <f>AF20+AZ20</f>
        <v>0</v>
      </c>
      <c r="L20" s="13">
        <f>AG20+BA20</f>
        <v>186.66666666666669</v>
      </c>
      <c r="M20" s="7">
        <f>AH20+BB20</f>
        <v>212</v>
      </c>
      <c r="N20" s="7">
        <f>AI20+BC20</f>
        <v>94</v>
      </c>
      <c r="O20" s="7">
        <f>AJ20+BD20</f>
        <v>93</v>
      </c>
      <c r="P20" s="7">
        <f>AK20+BE20</f>
        <v>31</v>
      </c>
      <c r="Q20" s="7">
        <f>AL20+BF20</f>
        <v>42</v>
      </c>
      <c r="R20" s="7">
        <f>AM20+BG20</f>
        <v>148</v>
      </c>
      <c r="S20" s="9">
        <f>M20/((L20*3)+M20)</f>
        <v>0.27461139896373055</v>
      </c>
      <c r="T20" s="14">
        <f>(Q20+M20)/L20</f>
        <v>1.3607142857142855</v>
      </c>
      <c r="U20" s="15">
        <f>R20/Q20</f>
        <v>3.5238095238095237</v>
      </c>
      <c r="V20" s="16">
        <f>R20/(L20/9)</f>
        <v>7.135714285714284</v>
      </c>
      <c r="W20" t="str">
        <f>B20</f>
        <v>Chen</v>
      </c>
      <c r="X20" t="str">
        <f>C20</f>
        <v>Wei-Yin</v>
      </c>
      <c r="Y20" t="str">
        <f>D20</f>
        <v>BAL</v>
      </c>
      <c r="Z20">
        <v>3</v>
      </c>
      <c r="AA20">
        <v>4</v>
      </c>
      <c r="AB20" s="12">
        <f>AJ20/(AG20/9)</f>
        <v>4.899193548387095</v>
      </c>
      <c r="AC20">
        <v>14</v>
      </c>
      <c r="AD20">
        <v>14</v>
      </c>
      <c r="AE20">
        <v>0</v>
      </c>
      <c r="AF20">
        <v>0</v>
      </c>
      <c r="AG20" s="13">
        <v>82.6666666666667</v>
      </c>
      <c r="AH20">
        <v>94</v>
      </c>
      <c r="AI20">
        <v>45</v>
      </c>
      <c r="AJ20">
        <v>45</v>
      </c>
      <c r="AK20">
        <v>14</v>
      </c>
      <c r="AL20">
        <v>24</v>
      </c>
      <c r="AM20">
        <v>73</v>
      </c>
      <c r="AN20" s="9">
        <f>AH20/((AG20*3)+AH20)</f>
        <v>0.2748538011695906</v>
      </c>
      <c r="AO20" s="14">
        <f>(AL20+AH20)/AG20</f>
        <v>1.427419354838709</v>
      </c>
      <c r="AP20" s="16">
        <f>AM20/(AG20/9)</f>
        <v>7.947580645161287</v>
      </c>
      <c r="AQ20" t="str">
        <f>W20</f>
        <v>Chen</v>
      </c>
      <c r="AR20" t="str">
        <f>X20</f>
        <v>Wei-Yin</v>
      </c>
      <c r="AS20" t="str">
        <f>Y20</f>
        <v>BAL</v>
      </c>
      <c r="AT20">
        <v>9</v>
      </c>
      <c r="AU20">
        <v>3</v>
      </c>
      <c r="AV20" s="12">
        <f>BD20/(BA20/9)</f>
        <v>4.153846153846154</v>
      </c>
      <c r="AW20">
        <v>18</v>
      </c>
      <c r="AX20">
        <v>18</v>
      </c>
      <c r="AY20">
        <v>0</v>
      </c>
      <c r="AZ20">
        <v>0</v>
      </c>
      <c r="BA20" s="13">
        <v>104</v>
      </c>
      <c r="BB20">
        <v>118</v>
      </c>
      <c r="BC20">
        <v>49</v>
      </c>
      <c r="BD20">
        <v>48</v>
      </c>
      <c r="BE20">
        <v>17</v>
      </c>
      <c r="BF20">
        <v>18</v>
      </c>
      <c r="BG20">
        <v>75</v>
      </c>
      <c r="BH20" s="9">
        <f>BB20/((BA20*3)+BB20)</f>
        <v>0.2744186046511628</v>
      </c>
      <c r="BI20" s="14">
        <f>(BF20+BB20)/BA20</f>
        <v>1.3076923076923077</v>
      </c>
      <c r="BJ20" s="16">
        <f>BG20/(BA20/9)</f>
        <v>6.490384615384616</v>
      </c>
    </row>
    <row r="21" spans="2:62" ht="12.75">
      <c r="B21" t="s">
        <v>380</v>
      </c>
      <c r="C21" t="s">
        <v>62</v>
      </c>
      <c r="D21" t="s">
        <v>67</v>
      </c>
      <c r="E21" s="7">
        <f>Z21+AT21</f>
        <v>7</v>
      </c>
      <c r="F21" s="7">
        <f>AA21+AU21</f>
        <v>6</v>
      </c>
      <c r="G21" s="12">
        <f>O21/(L21/9)</f>
        <v>4.580357142857144</v>
      </c>
      <c r="H21" s="7">
        <f>AC21+AW21</f>
        <v>21</v>
      </c>
      <c r="I21" s="7">
        <f>AD21+AX21</f>
        <v>19</v>
      </c>
      <c r="J21" s="7">
        <f>AE21+AY21</f>
        <v>0</v>
      </c>
      <c r="K21" s="7">
        <f>AF21+AZ21</f>
        <v>0</v>
      </c>
      <c r="L21" s="13">
        <f>AG21+BA21</f>
        <v>111.99999999999997</v>
      </c>
      <c r="M21" s="7">
        <f>AH21+BB21</f>
        <v>111</v>
      </c>
      <c r="N21" s="7">
        <f>AI21+BC21</f>
        <v>57</v>
      </c>
      <c r="O21" s="7">
        <f>AJ21+BD21</f>
        <v>57</v>
      </c>
      <c r="P21" s="7">
        <f>AK21+BE21</f>
        <v>12</v>
      </c>
      <c r="Q21" s="7">
        <f>AL21+BF21</f>
        <v>32</v>
      </c>
      <c r="R21" s="7">
        <f>AM21+BG21</f>
        <v>78</v>
      </c>
      <c r="S21" s="9">
        <f>M21/((L21*3)+M21)</f>
        <v>0.24832214765100677</v>
      </c>
      <c r="T21" s="14">
        <f>(Q21+M21)/L21</f>
        <v>1.2767857142857146</v>
      </c>
      <c r="U21" s="15">
        <f>R21/Q21</f>
        <v>2.4375</v>
      </c>
      <c r="V21" s="16">
        <f>R21/(L21/9)</f>
        <v>6.267857142857144</v>
      </c>
      <c r="W21" t="str">
        <f>B21</f>
        <v>Chen</v>
      </c>
      <c r="X21" t="str">
        <f>C21</f>
        <v>Bruce</v>
      </c>
      <c r="Y21" t="str">
        <f>D21</f>
        <v>KC</v>
      </c>
      <c r="Z21">
        <v>6</v>
      </c>
      <c r="AA21">
        <v>4</v>
      </c>
      <c r="AB21" s="12">
        <f>AJ21/(AG21/9)</f>
        <v>3.872950819672133</v>
      </c>
      <c r="AC21">
        <v>14</v>
      </c>
      <c r="AD21">
        <v>14</v>
      </c>
      <c r="AE21">
        <v>0</v>
      </c>
      <c r="AF21">
        <v>0</v>
      </c>
      <c r="AG21" s="13">
        <v>81.3333333333333</v>
      </c>
      <c r="AH21">
        <v>70</v>
      </c>
      <c r="AI21">
        <v>35</v>
      </c>
      <c r="AJ21">
        <v>35</v>
      </c>
      <c r="AK21">
        <v>10</v>
      </c>
      <c r="AL21">
        <v>22</v>
      </c>
      <c r="AM21">
        <v>50</v>
      </c>
      <c r="AN21" s="9">
        <f>AH21/((AG21*3)+AH21)</f>
        <v>0.22292993630573257</v>
      </c>
      <c r="AO21" s="14">
        <f>(AL21+AH21)/AG21</f>
        <v>1.131147540983607</v>
      </c>
      <c r="AP21" s="16">
        <f>AM21/(AG21/9)</f>
        <v>5.532786885245904</v>
      </c>
      <c r="AQ21" t="str">
        <f>W21</f>
        <v>Chen</v>
      </c>
      <c r="AR21" t="str">
        <f>X21</f>
        <v>Bruce</v>
      </c>
      <c r="AS21" t="str">
        <f>Y21</f>
        <v>KC</v>
      </c>
      <c r="AT21">
        <v>1</v>
      </c>
      <c r="AU21">
        <v>2</v>
      </c>
      <c r="AV21" s="12">
        <f>BD21/(BA21/9)</f>
        <v>6.456521739130435</v>
      </c>
      <c r="AW21">
        <v>7</v>
      </c>
      <c r="AX21">
        <v>5</v>
      </c>
      <c r="AY21">
        <v>0</v>
      </c>
      <c r="AZ21">
        <v>0</v>
      </c>
      <c r="BA21" s="13">
        <v>30.666666666666668</v>
      </c>
      <c r="BB21">
        <v>41</v>
      </c>
      <c r="BC21">
        <v>22</v>
      </c>
      <c r="BD21">
        <v>22</v>
      </c>
      <c r="BE21">
        <v>2</v>
      </c>
      <c r="BF21">
        <v>10</v>
      </c>
      <c r="BG21">
        <v>28</v>
      </c>
      <c r="BH21" s="9">
        <f>BB21/((BA21*3)+BB21)</f>
        <v>0.3082706766917293</v>
      </c>
      <c r="BI21" s="14">
        <f>(BF21+BB21)/BA21</f>
        <v>1.6630434782608694</v>
      </c>
      <c r="BJ21" s="16">
        <f>BG21/(BA21/9)</f>
        <v>8.217391304347826</v>
      </c>
    </row>
    <row r="22" spans="2:62" ht="12.75">
      <c r="B22" t="s">
        <v>382</v>
      </c>
      <c r="C22" t="s">
        <v>383</v>
      </c>
      <c r="D22" t="s">
        <v>191</v>
      </c>
      <c r="E22" s="7">
        <f>Z22+AT22</f>
        <v>5</v>
      </c>
      <c r="F22" s="7">
        <f>AA22+AU22</f>
        <v>6</v>
      </c>
      <c r="G22" s="12">
        <f>O22/(L22/9)</f>
        <v>2.577889447236181</v>
      </c>
      <c r="H22" s="7">
        <f>AC22+AW22</f>
        <v>67</v>
      </c>
      <c r="I22" s="7">
        <f>AD22+AX22</f>
        <v>0</v>
      </c>
      <c r="J22" s="7">
        <f>AE22+AY22</f>
        <v>37</v>
      </c>
      <c r="K22" s="7">
        <f>AF22+AZ22</f>
        <v>40</v>
      </c>
      <c r="L22" s="13">
        <f>AG22+BA22</f>
        <v>66.33333333333334</v>
      </c>
      <c r="M22" s="7">
        <f>AH22+BB22</f>
        <v>54</v>
      </c>
      <c r="N22" s="7">
        <f>AI22+BC22</f>
        <v>21</v>
      </c>
      <c r="O22" s="7">
        <f>AJ22+BD22</f>
        <v>19</v>
      </c>
      <c r="P22" s="7">
        <f>AK22+BE22</f>
        <v>1</v>
      </c>
      <c r="Q22" s="7">
        <f>AL22+BF22</f>
        <v>22</v>
      </c>
      <c r="R22" s="7">
        <f>AM22+BG22</f>
        <v>78</v>
      </c>
      <c r="S22" s="9">
        <f>M22/((L22*3)+M22)</f>
        <v>0.2134387351778656</v>
      </c>
      <c r="T22" s="14">
        <f>(Q22+M22)/L22</f>
        <v>1.1457286432160803</v>
      </c>
      <c r="U22" s="15">
        <f>R22/Q22</f>
        <v>3.5454545454545454</v>
      </c>
      <c r="V22" s="16">
        <f>R22/(L22/9)</f>
        <v>10.58291457286432</v>
      </c>
      <c r="W22" t="str">
        <f>B22</f>
        <v>Cishek</v>
      </c>
      <c r="X22" t="str">
        <f>C22</f>
        <v>Steve</v>
      </c>
      <c r="Y22" t="str">
        <f>D22</f>
        <v>MIA</v>
      </c>
      <c r="Z22">
        <v>1</v>
      </c>
      <c r="AA22">
        <v>1</v>
      </c>
      <c r="AB22" s="12">
        <f>AJ22/(AG22/9)</f>
        <v>0.9642857142857143</v>
      </c>
      <c r="AC22">
        <v>27</v>
      </c>
      <c r="AD22">
        <v>0</v>
      </c>
      <c r="AE22">
        <v>17</v>
      </c>
      <c r="AF22">
        <v>17</v>
      </c>
      <c r="AG22" s="13">
        <v>28</v>
      </c>
      <c r="AH22">
        <v>21</v>
      </c>
      <c r="AI22">
        <v>3</v>
      </c>
      <c r="AJ22">
        <v>3</v>
      </c>
      <c r="AK22">
        <v>0</v>
      </c>
      <c r="AL22">
        <v>9</v>
      </c>
      <c r="AM22">
        <v>33</v>
      </c>
      <c r="AN22" s="9">
        <f>AH22/((AG22*3)+AH22)</f>
        <v>0.2</v>
      </c>
      <c r="AO22" s="14">
        <f>(AL22+AH22)/AG22</f>
        <v>1.0714285714285714</v>
      </c>
      <c r="AP22" s="16">
        <f>AM22/(AG22/9)</f>
        <v>10.607142857142858</v>
      </c>
      <c r="AQ22" t="str">
        <f>W22</f>
        <v>Cishek</v>
      </c>
      <c r="AR22" t="str">
        <f>X22</f>
        <v>Steve</v>
      </c>
      <c r="AS22" t="str">
        <f>Y22</f>
        <v>MIA</v>
      </c>
      <c r="AT22">
        <v>4</v>
      </c>
      <c r="AU22">
        <v>5</v>
      </c>
      <c r="AV22" s="12">
        <f>BD22/(BA22/9)</f>
        <v>3.7565217391304344</v>
      </c>
      <c r="AW22">
        <v>40</v>
      </c>
      <c r="AX22">
        <v>0</v>
      </c>
      <c r="AY22">
        <v>20</v>
      </c>
      <c r="AZ22">
        <v>23</v>
      </c>
      <c r="BA22" s="13">
        <v>38.333333333333336</v>
      </c>
      <c r="BB22">
        <v>33</v>
      </c>
      <c r="BC22">
        <v>18</v>
      </c>
      <c r="BD22">
        <v>16</v>
      </c>
      <c r="BE22">
        <v>1</v>
      </c>
      <c r="BF22">
        <v>13</v>
      </c>
      <c r="BG22">
        <v>45</v>
      </c>
      <c r="BH22" s="9">
        <f>BB22/((BA22*3)+BB22)</f>
        <v>0.22297297297297297</v>
      </c>
      <c r="BI22" s="14">
        <f>(BF22+BB22)/BA22</f>
        <v>1.2</v>
      </c>
      <c r="BJ22" s="16">
        <f>BG22/(BA22/9)</f>
        <v>10.565217391304348</v>
      </c>
    </row>
    <row r="23" spans="2:62" ht="12.75">
      <c r="B23" t="s">
        <v>384</v>
      </c>
      <c r="C23" t="s">
        <v>385</v>
      </c>
      <c r="D23" t="s">
        <v>29</v>
      </c>
      <c r="E23" s="7">
        <f>Z23+AT23</f>
        <v>13</v>
      </c>
      <c r="F23" s="7">
        <f>AA23+AU23</f>
        <v>8</v>
      </c>
      <c r="G23" s="12">
        <f>O23/(L23/9)</f>
        <v>3.347107438016528</v>
      </c>
      <c r="H23" s="7">
        <f>AC23+AW23</f>
        <v>26</v>
      </c>
      <c r="I23" s="7">
        <f>AD23+AX23</f>
        <v>26</v>
      </c>
      <c r="J23" s="7">
        <f>AE23+AY23</f>
        <v>0</v>
      </c>
      <c r="K23" s="7">
        <f>AF23+AZ23</f>
        <v>0</v>
      </c>
      <c r="L23" s="13">
        <f>AG23+BA23</f>
        <v>161.33333333333337</v>
      </c>
      <c r="M23" s="7">
        <f>AH23+BB23</f>
        <v>147</v>
      </c>
      <c r="N23" s="7">
        <f>AI23+BC23</f>
        <v>62</v>
      </c>
      <c r="O23" s="7">
        <f>AJ23+BD23</f>
        <v>60</v>
      </c>
      <c r="P23" s="7">
        <f>AK23+BE23</f>
        <v>13</v>
      </c>
      <c r="Q23" s="7">
        <f>AL23+BF23</f>
        <v>48</v>
      </c>
      <c r="R23" s="7">
        <f>AM23+BG23</f>
        <v>153</v>
      </c>
      <c r="S23" s="9">
        <f>M23/((L23*3)+M23)</f>
        <v>0.23296354992076065</v>
      </c>
      <c r="T23" s="14">
        <f>(Q23+M23)/L23</f>
        <v>1.208677685950413</v>
      </c>
      <c r="U23" s="15">
        <f>R23/Q23</f>
        <v>3.1875</v>
      </c>
      <c r="V23" s="16">
        <f>R23/(L23/9)</f>
        <v>8.535123966942146</v>
      </c>
      <c r="W23" t="str">
        <f>B23</f>
        <v>Cole</v>
      </c>
      <c r="X23" t="str">
        <f>C23</f>
        <v>Gerritt</v>
      </c>
      <c r="Y23" t="str">
        <f>D23</f>
        <v>PIT</v>
      </c>
      <c r="Z23">
        <v>6</v>
      </c>
      <c r="AA23">
        <v>4</v>
      </c>
      <c r="AB23" s="12">
        <f>AJ23/(AG23/9)</f>
        <v>2.8546255506607916</v>
      </c>
      <c r="AC23">
        <v>12</v>
      </c>
      <c r="AD23">
        <v>12</v>
      </c>
      <c r="AE23">
        <v>0</v>
      </c>
      <c r="AF23">
        <v>0</v>
      </c>
      <c r="AG23" s="13">
        <v>75.6666666666667</v>
      </c>
      <c r="AH23">
        <v>64</v>
      </c>
      <c r="AI23">
        <v>25</v>
      </c>
      <c r="AJ23">
        <v>24</v>
      </c>
      <c r="AK23">
        <v>5</v>
      </c>
      <c r="AL23">
        <v>19</v>
      </c>
      <c r="AM23">
        <v>75</v>
      </c>
      <c r="AN23" s="9">
        <f>AH23/((AG23*3)+AH23)</f>
        <v>0.21993127147766314</v>
      </c>
      <c r="AO23" s="14">
        <f>(AL23+AH23)/AG23</f>
        <v>1.0969162995594708</v>
      </c>
      <c r="AP23" s="16">
        <f>AM23/(AG23/9)</f>
        <v>8.920704845814972</v>
      </c>
      <c r="AQ23" t="str">
        <f>W23</f>
        <v>Cole</v>
      </c>
      <c r="AR23" t="str">
        <f>X23</f>
        <v>Gerritt</v>
      </c>
      <c r="AS23" t="str">
        <f>Y23</f>
        <v>PIT</v>
      </c>
      <c r="AT23">
        <v>7</v>
      </c>
      <c r="AU23">
        <v>4</v>
      </c>
      <c r="AV23" s="12">
        <f>BD23/(BA23/9)</f>
        <v>3.782101167315175</v>
      </c>
      <c r="AW23">
        <v>14</v>
      </c>
      <c r="AX23">
        <v>14</v>
      </c>
      <c r="AY23">
        <v>0</v>
      </c>
      <c r="AZ23">
        <v>0</v>
      </c>
      <c r="BA23" s="13">
        <v>85.66666666666667</v>
      </c>
      <c r="BB23">
        <v>83</v>
      </c>
      <c r="BC23">
        <v>37</v>
      </c>
      <c r="BD23">
        <v>36</v>
      </c>
      <c r="BE23">
        <v>8</v>
      </c>
      <c r="BF23">
        <v>29</v>
      </c>
      <c r="BG23">
        <v>78</v>
      </c>
      <c r="BH23" s="9">
        <f>BB23/((BA23*3)+BB23)</f>
        <v>0.24411764705882352</v>
      </c>
      <c r="BI23" s="14">
        <f>(BF23+BB23)/BA23</f>
        <v>1.3073929961089494</v>
      </c>
      <c r="BJ23" s="16">
        <f>BG23/(BA23/9)</f>
        <v>8.194552529182879</v>
      </c>
    </row>
    <row r="24" spans="2:62" ht="12.75">
      <c r="B24" t="s">
        <v>386</v>
      </c>
      <c r="C24" t="s">
        <v>387</v>
      </c>
      <c r="D24" t="s">
        <v>388</v>
      </c>
      <c r="E24" s="7">
        <f>Z24+AT24</f>
        <v>14</v>
      </c>
      <c r="F24" s="7">
        <f>AA24+AU24</f>
        <v>11</v>
      </c>
      <c r="G24" s="12">
        <f>O24/(L24/9)</f>
        <v>3.4964028776978413</v>
      </c>
      <c r="H24" s="7">
        <f>AC24+AW24</f>
        <v>29</v>
      </c>
      <c r="I24" s="7">
        <f>AD24+AX24</f>
        <v>29</v>
      </c>
      <c r="J24" s="7">
        <f>AE24+AY24</f>
        <v>0</v>
      </c>
      <c r="K24" s="7">
        <f>AF24+AZ24</f>
        <v>0</v>
      </c>
      <c r="L24" s="13">
        <f>AG24+BA24</f>
        <v>185.33333333333337</v>
      </c>
      <c r="M24" s="7">
        <f>AH24+BB24</f>
        <v>194</v>
      </c>
      <c r="N24" s="7">
        <f>AI24+BC24</f>
        <v>79</v>
      </c>
      <c r="O24" s="7">
        <f>AJ24+BD24</f>
        <v>72</v>
      </c>
      <c r="P24" s="7">
        <f>AK24+BE24</f>
        <v>19</v>
      </c>
      <c r="Q24" s="7">
        <f>AL24+BF24</f>
        <v>31</v>
      </c>
      <c r="R24" s="7">
        <f>AM24+BG24</f>
        <v>136</v>
      </c>
      <c r="S24" s="9">
        <f>M24/((L24*3)+M24)</f>
        <v>0.2586666666666666</v>
      </c>
      <c r="T24" s="14">
        <f>(Q24+M24)/L24</f>
        <v>1.214028776978417</v>
      </c>
      <c r="U24" s="15">
        <f>R24/Q24</f>
        <v>4.387096774193548</v>
      </c>
      <c r="V24" s="16">
        <f>R24/(L24/9)</f>
        <v>6.604316546762589</v>
      </c>
      <c r="W24" t="str">
        <f>B24</f>
        <v>Colon</v>
      </c>
      <c r="X24" t="str">
        <f>C24</f>
        <v>Bartolo</v>
      </c>
      <c r="Y24" t="str">
        <f>D24</f>
        <v>OAK / NYM</v>
      </c>
      <c r="Z24">
        <v>6</v>
      </c>
      <c r="AA24">
        <v>3</v>
      </c>
      <c r="AB24" s="12">
        <f>AJ24/(AG24/9)</f>
        <v>2.544502617801046</v>
      </c>
      <c r="AC24">
        <v>11</v>
      </c>
      <c r="AD24">
        <v>11</v>
      </c>
      <c r="AE24">
        <v>0</v>
      </c>
      <c r="AF24">
        <v>0</v>
      </c>
      <c r="AG24" s="13">
        <v>63.6666666666667</v>
      </c>
      <c r="AH24">
        <v>67</v>
      </c>
      <c r="AI24">
        <v>22</v>
      </c>
      <c r="AJ24">
        <v>18</v>
      </c>
      <c r="AK24">
        <v>5</v>
      </c>
      <c r="AL24">
        <v>14</v>
      </c>
      <c r="AM24">
        <v>47</v>
      </c>
      <c r="AN24" s="9">
        <f>AH24/((AG24*3)+AH24)</f>
        <v>0.25968992248062006</v>
      </c>
      <c r="AO24" s="14">
        <f>(AL24+AH24)/AG24</f>
        <v>1.272251308900523</v>
      </c>
      <c r="AP24" s="16">
        <f>AM24/(AG24/9)</f>
        <v>6.643979057591619</v>
      </c>
      <c r="AQ24" t="str">
        <f>W24</f>
        <v>Colon</v>
      </c>
      <c r="AR24" t="str">
        <f>X24</f>
        <v>Bartolo</v>
      </c>
      <c r="AS24" t="str">
        <f>Y24</f>
        <v>OAK / NYM</v>
      </c>
      <c r="AT24">
        <v>8</v>
      </c>
      <c r="AU24">
        <v>8</v>
      </c>
      <c r="AV24" s="12">
        <f>BD24/(BA24/9)</f>
        <v>3.9945205479452053</v>
      </c>
      <c r="AW24">
        <v>18</v>
      </c>
      <c r="AX24">
        <v>18</v>
      </c>
      <c r="AY24">
        <v>0</v>
      </c>
      <c r="AZ24">
        <v>0</v>
      </c>
      <c r="BA24" s="13">
        <v>121.66666666666667</v>
      </c>
      <c r="BB24">
        <v>127</v>
      </c>
      <c r="BC24">
        <v>57</v>
      </c>
      <c r="BD24">
        <v>54</v>
      </c>
      <c r="BE24">
        <v>14</v>
      </c>
      <c r="BF24">
        <v>17</v>
      </c>
      <c r="BG24">
        <v>89</v>
      </c>
      <c r="BH24" s="9">
        <f>BB24/((BA24*3)+BB24)</f>
        <v>0.258130081300813</v>
      </c>
      <c r="BI24" s="14">
        <f>(BF24+BB24)/BA24</f>
        <v>1.1835616438356165</v>
      </c>
      <c r="BJ24" s="16">
        <f>BG24/(BA24/9)</f>
        <v>6.583561643835616</v>
      </c>
    </row>
    <row r="25" spans="2:62" ht="12.75">
      <c r="B25" t="s">
        <v>389</v>
      </c>
      <c r="C25" t="s">
        <v>390</v>
      </c>
      <c r="D25" t="s">
        <v>159</v>
      </c>
      <c r="E25" s="7">
        <f>Z25+AT25</f>
        <v>3</v>
      </c>
      <c r="F25" s="7">
        <f>AA25+AU25</f>
        <v>7</v>
      </c>
      <c r="G25" s="12">
        <f>O25/(L25/9)</f>
        <v>5.1923076923076925</v>
      </c>
      <c r="H25" s="7">
        <f>AC25+AW25</f>
        <v>13</v>
      </c>
      <c r="I25" s="7">
        <f>AD25+AX25</f>
        <v>13</v>
      </c>
      <c r="J25" s="7">
        <f>AE25+AY25</f>
        <v>0</v>
      </c>
      <c r="K25" s="7">
        <f>AF25+AZ25</f>
        <v>0</v>
      </c>
      <c r="L25" s="13">
        <f>AG25+BA25</f>
        <v>78</v>
      </c>
      <c r="M25" s="7">
        <f>AH25+BB25</f>
        <v>92</v>
      </c>
      <c r="N25" s="7">
        <f>AI25+BC25</f>
        <v>46</v>
      </c>
      <c r="O25" s="7">
        <f>AJ25+BD25</f>
        <v>45</v>
      </c>
      <c r="P25" s="7">
        <f>AK25+BE25</f>
        <v>10</v>
      </c>
      <c r="Q25" s="7">
        <f>AL25+BF25</f>
        <v>21</v>
      </c>
      <c r="R25" s="7">
        <f>AM25+BG25</f>
        <v>69</v>
      </c>
      <c r="S25" s="9">
        <f>M25/((L25*3)+M25)</f>
        <v>0.2822085889570552</v>
      </c>
      <c r="T25" s="14">
        <f>(Q25+M25)/L25</f>
        <v>1.4487179487179487</v>
      </c>
      <c r="U25" s="15">
        <f>R25/Q25</f>
        <v>3.2857142857142856</v>
      </c>
      <c r="V25" s="16">
        <f>R25/(L25/9)</f>
        <v>7.961538461538462</v>
      </c>
      <c r="W25" t="str">
        <f>B25</f>
        <v>Corbin</v>
      </c>
      <c r="X25" t="str">
        <f>C25</f>
        <v>Patrick</v>
      </c>
      <c r="Y25" t="str">
        <f>D25</f>
        <v>ARZ</v>
      </c>
      <c r="Z25">
        <v>3</v>
      </c>
      <c r="AA25">
        <v>7</v>
      </c>
      <c r="AB25" s="12">
        <f>AJ25/(AG25/9)</f>
        <v>5.1923076923076925</v>
      </c>
      <c r="AC25">
        <v>13</v>
      </c>
      <c r="AD25">
        <v>13</v>
      </c>
      <c r="AE25">
        <v>0</v>
      </c>
      <c r="AF25">
        <v>0</v>
      </c>
      <c r="AG25" s="13">
        <v>78</v>
      </c>
      <c r="AH25">
        <v>92</v>
      </c>
      <c r="AI25">
        <v>46</v>
      </c>
      <c r="AJ25">
        <v>45</v>
      </c>
      <c r="AK25">
        <v>10</v>
      </c>
      <c r="AL25">
        <v>21</v>
      </c>
      <c r="AM25">
        <v>69</v>
      </c>
      <c r="AN25" s="9">
        <f>AH25/((AG25*3)+AH25)</f>
        <v>0.2822085889570552</v>
      </c>
      <c r="AO25" s="14">
        <f>(AL25+AH25)/AG25</f>
        <v>1.4487179487179487</v>
      </c>
      <c r="AP25" s="16">
        <f>AM25/(AG25/9)</f>
        <v>7.961538461538462</v>
      </c>
      <c r="AQ25" t="str">
        <f>W25</f>
        <v>Corbin</v>
      </c>
      <c r="AR25" t="str">
        <f>X25</f>
        <v>Patrick</v>
      </c>
      <c r="AS25" t="str">
        <f>Y25</f>
        <v>ARZ</v>
      </c>
      <c r="AT25">
        <v>0</v>
      </c>
      <c r="AU25">
        <v>0</v>
      </c>
      <c r="AV25" s="12" t="e">
        <f>BD25/(BA25/9)</f>
        <v>#DIV/0!</v>
      </c>
      <c r="AW25">
        <v>0</v>
      </c>
      <c r="AX25">
        <v>0</v>
      </c>
      <c r="AY25">
        <v>0</v>
      </c>
      <c r="AZ25">
        <v>0</v>
      </c>
      <c r="BA25" s="13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 s="9" t="e">
        <f>BB25/((BA25*3)+BB25)</f>
        <v>#DIV/0!</v>
      </c>
      <c r="BI25" s="14" t="e">
        <f>(BF25+BB25)/BA25</f>
        <v>#DIV/0!</v>
      </c>
      <c r="BJ25" s="16" t="e">
        <f>BG25/(BA25/9)</f>
        <v>#DIV/0!</v>
      </c>
    </row>
    <row r="26" spans="2:62" ht="12.75">
      <c r="B26" t="s">
        <v>391</v>
      </c>
      <c r="C26" t="s">
        <v>392</v>
      </c>
      <c r="D26" t="s">
        <v>26</v>
      </c>
      <c r="E26" s="7">
        <f>Z26+AT26</f>
        <v>9</v>
      </c>
      <c r="F26" s="7">
        <f>AA26+AU26</f>
        <v>7</v>
      </c>
      <c r="G26" s="12">
        <f>O26/(L26/9)</f>
        <v>3.5391120507399503</v>
      </c>
      <c r="H26" s="7">
        <f>AC26+AW26</f>
        <v>27</v>
      </c>
      <c r="I26" s="7">
        <f>AD26+AX26</f>
        <v>27</v>
      </c>
      <c r="J26" s="7">
        <f>AE26+AY26</f>
        <v>0</v>
      </c>
      <c r="K26" s="7">
        <f>AF26+AZ26</f>
        <v>0</v>
      </c>
      <c r="L26" s="13">
        <f>AG26+BA26</f>
        <v>157.666666666667</v>
      </c>
      <c r="M26" s="7">
        <f>AH26+BB26</f>
        <v>149</v>
      </c>
      <c r="N26" s="7">
        <f>AI26+BC26</f>
        <v>67</v>
      </c>
      <c r="O26" s="7">
        <f>AJ26+BD26</f>
        <v>62</v>
      </c>
      <c r="P26" s="7">
        <f>AK26+BE26</f>
        <v>10</v>
      </c>
      <c r="Q26" s="7">
        <f>AL26+BF26</f>
        <v>75</v>
      </c>
      <c r="R26" s="7">
        <f>AM26+BG26</f>
        <v>98</v>
      </c>
      <c r="S26" s="9">
        <f>M26/((L26*3)+M26)</f>
        <v>0.23954983922829542</v>
      </c>
      <c r="T26" s="14">
        <f>(Q26+M26)/L26</f>
        <v>1.4207188160676503</v>
      </c>
      <c r="U26" s="15">
        <f>R26/Q26</f>
        <v>1.3066666666666666</v>
      </c>
      <c r="V26" s="16">
        <f>R26/(L26/9)</f>
        <v>5.594080338266373</v>
      </c>
      <c r="W26" t="str">
        <f>B26</f>
        <v>Cosart</v>
      </c>
      <c r="X26" t="str">
        <f>C26</f>
        <v>Jarred</v>
      </c>
      <c r="Y26" t="str">
        <f>D26</f>
        <v>HOU</v>
      </c>
      <c r="Z26">
        <v>0</v>
      </c>
      <c r="AA26">
        <v>1</v>
      </c>
      <c r="AB26" s="12">
        <f>AJ26/(AG26/9)</f>
        <v>2.25</v>
      </c>
      <c r="AC26">
        <v>9</v>
      </c>
      <c r="AD26">
        <v>9</v>
      </c>
      <c r="AE26">
        <v>0</v>
      </c>
      <c r="AF26">
        <v>0</v>
      </c>
      <c r="AG26" s="13">
        <v>52</v>
      </c>
      <c r="AH26">
        <v>44</v>
      </c>
      <c r="AI26">
        <v>15</v>
      </c>
      <c r="AJ26">
        <v>13</v>
      </c>
      <c r="AK26">
        <v>3</v>
      </c>
      <c r="AL26">
        <v>32</v>
      </c>
      <c r="AM26">
        <v>31</v>
      </c>
      <c r="AN26" s="9">
        <f>AH26/((AG26*3)+AH26)</f>
        <v>0.22</v>
      </c>
      <c r="AO26" s="14">
        <f>(AL26+AH26)/AG26</f>
        <v>1.4615384615384615</v>
      </c>
      <c r="AP26" s="16">
        <f>AM26/(AG26/9)</f>
        <v>5.365384615384616</v>
      </c>
      <c r="AQ26" t="str">
        <f>W26</f>
        <v>Cosart</v>
      </c>
      <c r="AR26" t="str">
        <f>X26</f>
        <v>Jarred</v>
      </c>
      <c r="AS26" t="str">
        <f>Y26</f>
        <v>HOU</v>
      </c>
      <c r="AT26">
        <v>9</v>
      </c>
      <c r="AU26">
        <v>6</v>
      </c>
      <c r="AV26" s="12">
        <f>BD26/(BA26/9)</f>
        <v>4.173501577287053</v>
      </c>
      <c r="AW26">
        <v>18</v>
      </c>
      <c r="AX26">
        <v>18</v>
      </c>
      <c r="AY26">
        <v>0</v>
      </c>
      <c r="AZ26">
        <v>0</v>
      </c>
      <c r="BA26" s="13">
        <v>105.666666666667</v>
      </c>
      <c r="BB26">
        <v>105</v>
      </c>
      <c r="BC26">
        <v>52</v>
      </c>
      <c r="BD26">
        <v>49</v>
      </c>
      <c r="BE26">
        <v>7</v>
      </c>
      <c r="BF26">
        <v>43</v>
      </c>
      <c r="BG26">
        <v>67</v>
      </c>
      <c r="BH26" s="9">
        <f>BB26/((BA26*3)+BB26)</f>
        <v>0.24881516587677666</v>
      </c>
      <c r="BI26" s="14">
        <f>(BF26+BB26)/BA26</f>
        <v>1.400630914826494</v>
      </c>
      <c r="BJ26" s="16">
        <f>BG26/(BA26/9)</f>
        <v>5.706624605678216</v>
      </c>
    </row>
    <row r="27" spans="2:62" ht="12.75">
      <c r="B27" t="s">
        <v>393</v>
      </c>
      <c r="C27" t="s">
        <v>394</v>
      </c>
      <c r="D27" t="s">
        <v>63</v>
      </c>
      <c r="E27" s="7">
        <f>Z27+AT27</f>
        <v>11</v>
      </c>
      <c r="F27" s="7">
        <f>AA27+AU27</f>
        <v>6</v>
      </c>
      <c r="G27" s="12">
        <f>O27/(L27/9)</f>
        <v>2.0235546038543855</v>
      </c>
      <c r="H27" s="7">
        <f>AC27+AW27</f>
        <v>22</v>
      </c>
      <c r="I27" s="7">
        <f>AD27+AX27</f>
        <v>22</v>
      </c>
      <c r="J27" s="7">
        <f>AE27+AY27</f>
        <v>0</v>
      </c>
      <c r="K27" s="7">
        <f>AF27+AZ27</f>
        <v>0</v>
      </c>
      <c r="L27" s="13">
        <f>AG27+BA27</f>
        <v>155.666666666667</v>
      </c>
      <c r="M27" s="7">
        <f>AH27+BB27</f>
        <v>101</v>
      </c>
      <c r="N27" s="7">
        <f>AI27+BC27</f>
        <v>43</v>
      </c>
      <c r="O27" s="7">
        <f>AJ27+BD27</f>
        <v>35</v>
      </c>
      <c r="P27" s="7">
        <f>AK27+BE27</f>
        <v>13</v>
      </c>
      <c r="Q27" s="7">
        <f>AL27+BF27</f>
        <v>39</v>
      </c>
      <c r="R27" s="7">
        <f>AM27+BG27</f>
        <v>151</v>
      </c>
      <c r="S27" s="9">
        <f>M27/((L27*3)+M27)</f>
        <v>0.17781690140845038</v>
      </c>
      <c r="T27" s="14">
        <f>(Q27+M27)/L27</f>
        <v>0.8993576017130602</v>
      </c>
      <c r="U27" s="15">
        <f>R27/Q27</f>
        <v>3.871794871794872</v>
      </c>
      <c r="V27" s="16">
        <f>R27/(L27/9)</f>
        <v>8.730192719486062</v>
      </c>
      <c r="W27" t="str">
        <f>B27</f>
        <v>Cueto</v>
      </c>
      <c r="X27" t="str">
        <f>C27</f>
        <v>Johnny</v>
      </c>
      <c r="Y27" t="str">
        <f>D27</f>
        <v>CIN</v>
      </c>
      <c r="Z27">
        <v>1</v>
      </c>
      <c r="AA27">
        <v>0</v>
      </c>
      <c r="AB27" s="12">
        <f>AJ27/(AG27/9)</f>
        <v>0.75</v>
      </c>
      <c r="AC27">
        <v>2</v>
      </c>
      <c r="AD27">
        <v>2</v>
      </c>
      <c r="AE27">
        <v>0</v>
      </c>
      <c r="AF27">
        <v>0</v>
      </c>
      <c r="AG27" s="13">
        <v>12</v>
      </c>
      <c r="AH27">
        <v>8</v>
      </c>
      <c r="AI27">
        <v>2</v>
      </c>
      <c r="AJ27">
        <v>1</v>
      </c>
      <c r="AK27">
        <v>1</v>
      </c>
      <c r="AL27">
        <v>4</v>
      </c>
      <c r="AM27">
        <v>10</v>
      </c>
      <c r="AN27" s="9">
        <f>AH27/((AG27*3)+AH27)</f>
        <v>0.18181818181818182</v>
      </c>
      <c r="AO27" s="14">
        <f>(AL27+AH27)/AG27</f>
        <v>1</v>
      </c>
      <c r="AP27" s="16">
        <f>AM27/(AG27/9)</f>
        <v>7.5</v>
      </c>
      <c r="AQ27" t="str">
        <f>W27</f>
        <v>Cueto</v>
      </c>
      <c r="AR27" t="str">
        <f>X27</f>
        <v>Johnny</v>
      </c>
      <c r="AS27" t="str">
        <f>Y27</f>
        <v>CIN</v>
      </c>
      <c r="AT27">
        <v>10</v>
      </c>
      <c r="AU27">
        <v>6</v>
      </c>
      <c r="AV27" s="12">
        <f>BD27/(BA27/9)</f>
        <v>2.1299303944315495</v>
      </c>
      <c r="AW27">
        <v>20</v>
      </c>
      <c r="AX27">
        <v>20</v>
      </c>
      <c r="AY27">
        <v>0</v>
      </c>
      <c r="AZ27">
        <v>0</v>
      </c>
      <c r="BA27" s="13">
        <v>143.666666666667</v>
      </c>
      <c r="BB27">
        <v>93</v>
      </c>
      <c r="BC27">
        <v>41</v>
      </c>
      <c r="BD27">
        <v>34</v>
      </c>
      <c r="BE27">
        <v>12</v>
      </c>
      <c r="BF27">
        <v>35</v>
      </c>
      <c r="BG27">
        <v>141</v>
      </c>
      <c r="BH27" s="9">
        <f>BB27/((BA27*3)+BB27)</f>
        <v>0.177480916030534</v>
      </c>
      <c r="BI27" s="14">
        <f>(BF27+BB27)/BA27</f>
        <v>0.8909512761020861</v>
      </c>
      <c r="BJ27" s="16">
        <f>BG27/(BA27/9)</f>
        <v>8.832946635730838</v>
      </c>
    </row>
    <row r="28" spans="2:62" ht="12.75">
      <c r="B28" t="s">
        <v>395</v>
      </c>
      <c r="C28" t="s">
        <v>186</v>
      </c>
      <c r="D28" t="s">
        <v>21</v>
      </c>
      <c r="E28" s="7">
        <f>Z28+AT28</f>
        <v>10</v>
      </c>
      <c r="F28" s="7">
        <f>AA28+AU28</f>
        <v>14</v>
      </c>
      <c r="G28" s="12">
        <f>O28/(L28/9)</f>
        <v>4.423208191126273</v>
      </c>
      <c r="H28" s="7">
        <f>AC28+AW28</f>
        <v>31</v>
      </c>
      <c r="I28" s="7">
        <f>AD28+AX28</f>
        <v>31</v>
      </c>
      <c r="J28" s="7">
        <f>AE28+AY28</f>
        <v>0</v>
      </c>
      <c r="K28" s="7">
        <f>AF28+AZ28</f>
        <v>0</v>
      </c>
      <c r="L28" s="13">
        <f>AG28+BA28</f>
        <v>195.33333333333366</v>
      </c>
      <c r="M28" s="7">
        <f>AH28+BB28</f>
        <v>206</v>
      </c>
      <c r="N28" s="7">
        <f>AI28+BC28</f>
        <v>103</v>
      </c>
      <c r="O28" s="7">
        <f>AJ28+BD28</f>
        <v>96</v>
      </c>
      <c r="P28" s="7">
        <f>AK28+BE28</f>
        <v>30</v>
      </c>
      <c r="Q28" s="7">
        <f>AL28+BF28</f>
        <v>65</v>
      </c>
      <c r="R28" s="7">
        <f>AM28+BG28</f>
        <v>127</v>
      </c>
      <c r="S28" s="9">
        <f>M28/((L28*3)+M28)</f>
        <v>0.2601010101010098</v>
      </c>
      <c r="T28" s="14">
        <f>(Q28+M28)/L28</f>
        <v>1.3873720136518748</v>
      </c>
      <c r="U28" s="15">
        <f>R28/Q28</f>
        <v>1.9538461538461538</v>
      </c>
      <c r="V28" s="16">
        <f>R28/(L28/9)</f>
        <v>5.851535836177465</v>
      </c>
      <c r="W28" t="str">
        <f>B28</f>
        <v>Danks</v>
      </c>
      <c r="X28" t="str">
        <f>C28</f>
        <v>John</v>
      </c>
      <c r="Y28" t="str">
        <f>D28</f>
        <v>CWS</v>
      </c>
      <c r="Z28">
        <v>2</v>
      </c>
      <c r="AA28">
        <v>8</v>
      </c>
      <c r="AB28" s="12">
        <f>AJ28/(AG28/9)</f>
        <v>5.11453744493392</v>
      </c>
      <c r="AC28">
        <v>12</v>
      </c>
      <c r="AD28">
        <v>12</v>
      </c>
      <c r="AE28">
        <v>0</v>
      </c>
      <c r="AF28">
        <v>0</v>
      </c>
      <c r="AG28" s="13">
        <v>75.66666666666667</v>
      </c>
      <c r="AH28">
        <v>88</v>
      </c>
      <c r="AI28">
        <v>48</v>
      </c>
      <c r="AJ28">
        <v>43</v>
      </c>
      <c r="AK28">
        <v>16</v>
      </c>
      <c r="AL28">
        <v>19</v>
      </c>
      <c r="AM28">
        <v>44</v>
      </c>
      <c r="AN28" s="9">
        <f>AH28/((AG28*3)+AH28)</f>
        <v>0.27936507936507937</v>
      </c>
      <c r="AO28" s="14">
        <f>(AL28+AH28)/AG28</f>
        <v>1.4140969162995594</v>
      </c>
      <c r="AP28" s="16">
        <f>AM28/(AG28/9)</f>
        <v>5.233480176211454</v>
      </c>
      <c r="AQ28" t="str">
        <f>W28</f>
        <v>Danks</v>
      </c>
      <c r="AR28" t="str">
        <f>X28</f>
        <v>John</v>
      </c>
      <c r="AS28" t="str">
        <f>Y28</f>
        <v>CWS</v>
      </c>
      <c r="AT28">
        <v>8</v>
      </c>
      <c r="AU28">
        <v>6</v>
      </c>
      <c r="AV28" s="12">
        <f>BD28/(BA28/9)</f>
        <v>3.986072423398318</v>
      </c>
      <c r="AW28">
        <v>19</v>
      </c>
      <c r="AX28">
        <v>19</v>
      </c>
      <c r="AY28">
        <v>0</v>
      </c>
      <c r="AZ28">
        <v>0</v>
      </c>
      <c r="BA28" s="13">
        <v>119.666666666667</v>
      </c>
      <c r="BB28">
        <v>118</v>
      </c>
      <c r="BC28">
        <v>55</v>
      </c>
      <c r="BD28">
        <v>53</v>
      </c>
      <c r="BE28">
        <v>14</v>
      </c>
      <c r="BF28">
        <v>46</v>
      </c>
      <c r="BG28">
        <v>83</v>
      </c>
      <c r="BH28" s="9">
        <f>BB28/((BA28*3)+BB28)</f>
        <v>0.24737945492662422</v>
      </c>
      <c r="BI28" s="14">
        <f>(BF28+BB28)/BA28</f>
        <v>1.370473537604453</v>
      </c>
      <c r="BJ28" s="16">
        <f>BG28/(BA28/9)</f>
        <v>6.242339832869064</v>
      </c>
    </row>
    <row r="29" spans="2:62" ht="12.75">
      <c r="B29" t="s">
        <v>396</v>
      </c>
      <c r="C29" t="s">
        <v>397</v>
      </c>
      <c r="D29" t="s">
        <v>33</v>
      </c>
      <c r="E29" s="7">
        <f>Z29+AT29</f>
        <v>13</v>
      </c>
      <c r="F29" s="7">
        <f>AA29+AU29</f>
        <v>10</v>
      </c>
      <c r="G29" s="12">
        <f>O29/(L29/9)</f>
        <v>2.8006482982171805</v>
      </c>
      <c r="H29" s="7">
        <f>AC29+AW29</f>
        <v>31</v>
      </c>
      <c r="I29" s="7">
        <f>AD29+AX29</f>
        <v>31</v>
      </c>
      <c r="J29" s="7">
        <f>AE29+AY29</f>
        <v>0</v>
      </c>
      <c r="K29" s="7">
        <f>AF29+AZ29</f>
        <v>0</v>
      </c>
      <c r="L29" s="13">
        <f>AG29+BA29</f>
        <v>205.66666666666663</v>
      </c>
      <c r="M29" s="7">
        <f>AH29+BB29</f>
        <v>162</v>
      </c>
      <c r="N29" s="7">
        <f>AI29+BC29</f>
        <v>68</v>
      </c>
      <c r="O29" s="7">
        <f>AJ29+BD29</f>
        <v>64</v>
      </c>
      <c r="P29" s="7">
        <f>AK29+BE29</f>
        <v>20</v>
      </c>
      <c r="Q29" s="7">
        <f>AL29+BF29</f>
        <v>78</v>
      </c>
      <c r="R29" s="7">
        <f>AM29+BG29</f>
        <v>262</v>
      </c>
      <c r="S29" s="9">
        <f>M29/((L29*3)+M29)</f>
        <v>0.20795892169448013</v>
      </c>
      <c r="T29" s="14">
        <f>(Q29+M29)/L29</f>
        <v>1.166936790923825</v>
      </c>
      <c r="U29" s="15">
        <f>R29/Q29</f>
        <v>3.358974358974359</v>
      </c>
      <c r="V29" s="16">
        <f>R29/(L29/9)</f>
        <v>11.465153970826583</v>
      </c>
      <c r="W29" t="str">
        <f>B29</f>
        <v>Darvish</v>
      </c>
      <c r="X29" t="str">
        <f>C29</f>
        <v>Yu</v>
      </c>
      <c r="Y29" t="str">
        <f>D29</f>
        <v>TEX</v>
      </c>
      <c r="Z29">
        <v>5</v>
      </c>
      <c r="AA29">
        <v>5</v>
      </c>
      <c r="AB29" s="12">
        <f>AJ29/(AG29/9)</f>
        <v>2.5904059040590415</v>
      </c>
      <c r="AC29">
        <v>14</v>
      </c>
      <c r="AD29">
        <v>14</v>
      </c>
      <c r="AE29">
        <v>0</v>
      </c>
      <c r="AF29">
        <v>0</v>
      </c>
      <c r="AG29" s="13">
        <v>90.3333333333333</v>
      </c>
      <c r="AH29">
        <v>61</v>
      </c>
      <c r="AI29">
        <v>26</v>
      </c>
      <c r="AJ29">
        <v>26</v>
      </c>
      <c r="AK29">
        <v>11</v>
      </c>
      <c r="AL29">
        <v>39</v>
      </c>
      <c r="AM29">
        <v>120</v>
      </c>
      <c r="AN29" s="9">
        <f>AH29/((AG29*3)+AH29)</f>
        <v>0.1837349397590362</v>
      </c>
      <c r="AO29" s="14">
        <f>(AL29+AH29)/AG29</f>
        <v>1.1070110701107014</v>
      </c>
      <c r="AP29" s="16">
        <f>AM29/(AG29/9)</f>
        <v>11.955719557195577</v>
      </c>
      <c r="AQ29" t="str">
        <f>W29</f>
        <v>Darvish</v>
      </c>
      <c r="AR29" t="str">
        <f>X29</f>
        <v>Yu</v>
      </c>
      <c r="AS29" t="str">
        <f>Y29</f>
        <v>TEX</v>
      </c>
      <c r="AT29">
        <v>8</v>
      </c>
      <c r="AU29">
        <v>5</v>
      </c>
      <c r="AV29" s="12">
        <f>BD29/(BA29/9)</f>
        <v>2.9653179190751446</v>
      </c>
      <c r="AW29">
        <v>17</v>
      </c>
      <c r="AX29">
        <v>17</v>
      </c>
      <c r="AY29">
        <v>0</v>
      </c>
      <c r="AZ29">
        <v>0</v>
      </c>
      <c r="BA29" s="13">
        <v>115.33333333333333</v>
      </c>
      <c r="BB29">
        <v>101</v>
      </c>
      <c r="BC29">
        <v>42</v>
      </c>
      <c r="BD29">
        <v>38</v>
      </c>
      <c r="BE29">
        <v>9</v>
      </c>
      <c r="BF29">
        <v>39</v>
      </c>
      <c r="BG29">
        <v>142</v>
      </c>
      <c r="BH29" s="9">
        <f>BB29/((BA29*3)+BB29)</f>
        <v>0.22595078299776286</v>
      </c>
      <c r="BI29" s="14">
        <f>(BF29+BB29)/BA29</f>
        <v>1.2138728323699421</v>
      </c>
      <c r="BJ29" s="16">
        <f>BG29/(BA29/9)</f>
        <v>11.080924855491329</v>
      </c>
    </row>
    <row r="30" spans="2:62" ht="12.75">
      <c r="B30" t="s">
        <v>398</v>
      </c>
      <c r="C30" t="s">
        <v>399</v>
      </c>
      <c r="D30" t="s">
        <v>53</v>
      </c>
      <c r="E30" s="7">
        <f>Z30+AT30</f>
        <v>17</v>
      </c>
      <c r="F30" s="7">
        <f>AA30+AU30</f>
        <v>7</v>
      </c>
      <c r="G30" s="12">
        <f>O30/(L30/9)</f>
        <v>4.360248447204969</v>
      </c>
      <c r="H30" s="7">
        <f>AC30+AW30</f>
        <v>30</v>
      </c>
      <c r="I30" s="7">
        <f>AD30+AX30</f>
        <v>30</v>
      </c>
      <c r="J30" s="7">
        <f>AE30+AY30</f>
        <v>0</v>
      </c>
      <c r="K30" s="7">
        <f>AF30+AZ30</f>
        <v>0</v>
      </c>
      <c r="L30" s="13">
        <f>AG30+BA30</f>
        <v>160.99999999999997</v>
      </c>
      <c r="M30" s="7">
        <f>AH30+BB30</f>
        <v>159</v>
      </c>
      <c r="N30" s="7">
        <f>AI30+BC30</f>
        <v>86</v>
      </c>
      <c r="O30" s="7">
        <f>AJ30+BD30</f>
        <v>78</v>
      </c>
      <c r="P30" s="7">
        <f>AK30+BE30</f>
        <v>17</v>
      </c>
      <c r="Q30" s="7">
        <f>AL30+BF30</f>
        <v>67</v>
      </c>
      <c r="R30" s="7">
        <f>AM30+BG30</f>
        <v>111</v>
      </c>
      <c r="S30" s="9">
        <f>M30/((L30*3)+M30)</f>
        <v>0.24766355140186921</v>
      </c>
      <c r="T30" s="14">
        <f>(Q30+M30)/L30</f>
        <v>1.4037267080745344</v>
      </c>
      <c r="U30" s="15">
        <f>R30/Q30</f>
        <v>1.6567164179104477</v>
      </c>
      <c r="V30" s="16">
        <f>R30/(L30/9)</f>
        <v>6.20496894409938</v>
      </c>
      <c r="W30" t="str">
        <f>B30</f>
        <v>De La Rosa</v>
      </c>
      <c r="X30" t="str">
        <f>C30</f>
        <v>Jorge</v>
      </c>
      <c r="Y30" t="str">
        <f>D30</f>
        <v>COL</v>
      </c>
      <c r="Z30">
        <v>7</v>
      </c>
      <c r="AA30">
        <v>1</v>
      </c>
      <c r="AB30" s="12">
        <f>AJ30/(AG30/9)</f>
        <v>4.011428571428574</v>
      </c>
      <c r="AC30">
        <v>11</v>
      </c>
      <c r="AD30">
        <v>11</v>
      </c>
      <c r="AE30">
        <v>0</v>
      </c>
      <c r="AF30">
        <v>0</v>
      </c>
      <c r="AG30" s="13">
        <v>58.3333333333333</v>
      </c>
      <c r="AH30">
        <v>68</v>
      </c>
      <c r="AI30">
        <v>30</v>
      </c>
      <c r="AJ30">
        <v>26</v>
      </c>
      <c r="AK30">
        <v>5</v>
      </c>
      <c r="AL30">
        <v>24</v>
      </c>
      <c r="AM30">
        <v>38</v>
      </c>
      <c r="AN30" s="9">
        <f>AH30/((AG30*3)+AH30)</f>
        <v>0.27983539094650217</v>
      </c>
      <c r="AO30" s="14">
        <f>(AL30+AH30)/AG30</f>
        <v>1.577142857142858</v>
      </c>
      <c r="AP30" s="16">
        <f>AM30/(AG30/9)</f>
        <v>5.8628571428571465</v>
      </c>
      <c r="AQ30" t="str">
        <f>W30</f>
        <v>De La Rosa</v>
      </c>
      <c r="AR30" t="str">
        <f>X30</f>
        <v>Jorge</v>
      </c>
      <c r="AS30" t="str">
        <f>Y30</f>
        <v>COL</v>
      </c>
      <c r="AT30">
        <v>10</v>
      </c>
      <c r="AU30">
        <v>6</v>
      </c>
      <c r="AV30" s="12">
        <f>BD30/(BA30/9)</f>
        <v>4.558441558441558</v>
      </c>
      <c r="AW30">
        <v>19</v>
      </c>
      <c r="AX30">
        <v>19</v>
      </c>
      <c r="AY30">
        <v>0</v>
      </c>
      <c r="AZ30">
        <v>0</v>
      </c>
      <c r="BA30" s="13">
        <v>102.66666666666667</v>
      </c>
      <c r="BB30">
        <v>91</v>
      </c>
      <c r="BC30">
        <v>56</v>
      </c>
      <c r="BD30">
        <v>52</v>
      </c>
      <c r="BE30">
        <v>12</v>
      </c>
      <c r="BF30">
        <v>43</v>
      </c>
      <c r="BG30">
        <v>73</v>
      </c>
      <c r="BH30" s="9">
        <f>BB30/((BA30*3)+BB30)</f>
        <v>0.22807017543859648</v>
      </c>
      <c r="BI30" s="14">
        <f>(BF30+BB30)/BA30</f>
        <v>1.3051948051948052</v>
      </c>
      <c r="BJ30" s="16">
        <f>BG30/(BA30/9)</f>
        <v>6.399350649350649</v>
      </c>
    </row>
    <row r="31" spans="2:62" ht="12.75">
      <c r="B31" t="s">
        <v>400</v>
      </c>
      <c r="C31" t="s">
        <v>401</v>
      </c>
      <c r="D31" t="s">
        <v>42</v>
      </c>
      <c r="E31" s="7">
        <f>Z31+AT31</f>
        <v>13</v>
      </c>
      <c r="F31" s="7">
        <f>AA31+AU31</f>
        <v>12</v>
      </c>
      <c r="G31" s="12">
        <f>O31/(L31/9)</f>
        <v>3.705882352941176</v>
      </c>
      <c r="H31" s="7">
        <f>AC31+AW31</f>
        <v>34</v>
      </c>
      <c r="I31" s="7">
        <f>AD31+AX31</f>
        <v>34</v>
      </c>
      <c r="J31" s="7">
        <f>AE31+AY31</f>
        <v>0</v>
      </c>
      <c r="K31" s="7">
        <f>AF31+AZ31</f>
        <v>0</v>
      </c>
      <c r="L31" s="13">
        <f>AG31+BA31</f>
        <v>221</v>
      </c>
      <c r="M31" s="7">
        <f>AH31+BB31</f>
        <v>203</v>
      </c>
      <c r="N31" s="7">
        <f>AI31+BC31</f>
        <v>104</v>
      </c>
      <c r="O31" s="7">
        <f>AJ31+BD31</f>
        <v>91</v>
      </c>
      <c r="P31" s="7">
        <f>AK31+BE31</f>
        <v>31</v>
      </c>
      <c r="Q31" s="7">
        <f>AL31+BF31</f>
        <v>74</v>
      </c>
      <c r="R31" s="7">
        <f>AM31+BG31</f>
        <v>189</v>
      </c>
      <c r="S31" s="9">
        <f>M31/((L31*3)+M31)</f>
        <v>0.23441108545034642</v>
      </c>
      <c r="T31" s="14">
        <f>(Q31+M31)/L31</f>
        <v>1.253393665158371</v>
      </c>
      <c r="U31" s="15">
        <f>R31/Q31</f>
        <v>2.554054054054054</v>
      </c>
      <c r="V31" s="16">
        <f>R31/(L31/9)</f>
        <v>7.69683257918552</v>
      </c>
      <c r="W31" t="str">
        <f>B31</f>
        <v>Dickey</v>
      </c>
      <c r="X31" t="str">
        <f>C31</f>
        <v>RA</v>
      </c>
      <c r="Y31" t="str">
        <f>D31</f>
        <v>TOR</v>
      </c>
      <c r="Z31">
        <v>6</v>
      </c>
      <c r="AA31">
        <v>3</v>
      </c>
      <c r="AB31" s="12">
        <f>AJ31/(AG31/9)</f>
        <v>3.5625</v>
      </c>
      <c r="AC31">
        <v>14</v>
      </c>
      <c r="AD31">
        <v>14</v>
      </c>
      <c r="AE31">
        <v>0</v>
      </c>
      <c r="AF31">
        <v>0</v>
      </c>
      <c r="AG31" s="13">
        <v>96</v>
      </c>
      <c r="AH31">
        <v>88</v>
      </c>
      <c r="AI31">
        <v>41</v>
      </c>
      <c r="AJ31">
        <v>38</v>
      </c>
      <c r="AK31">
        <v>15</v>
      </c>
      <c r="AL31">
        <v>24</v>
      </c>
      <c r="AM31">
        <v>85</v>
      </c>
      <c r="AN31" s="9">
        <f>AH31/((AG31*3)+AH31)</f>
        <v>0.23404255319148937</v>
      </c>
      <c r="AO31" s="14">
        <f>(AL31+AH31)/AG31</f>
        <v>1.1666666666666667</v>
      </c>
      <c r="AP31" s="16">
        <f>AM31/(AG31/9)</f>
        <v>7.96875</v>
      </c>
      <c r="AQ31" t="str">
        <f>W31</f>
        <v>Dickey</v>
      </c>
      <c r="AR31" t="str">
        <f>X31</f>
        <v>RA</v>
      </c>
      <c r="AS31" t="str">
        <f>Y31</f>
        <v>TOR</v>
      </c>
      <c r="AT31">
        <v>7</v>
      </c>
      <c r="AU31">
        <v>9</v>
      </c>
      <c r="AV31" s="12">
        <f>BD31/(BA31/9)</f>
        <v>3.816</v>
      </c>
      <c r="AW31">
        <v>20</v>
      </c>
      <c r="AX31">
        <v>20</v>
      </c>
      <c r="AY31">
        <v>0</v>
      </c>
      <c r="AZ31">
        <v>0</v>
      </c>
      <c r="BA31" s="13">
        <v>125</v>
      </c>
      <c r="BB31">
        <v>115</v>
      </c>
      <c r="BC31">
        <v>63</v>
      </c>
      <c r="BD31">
        <v>53</v>
      </c>
      <c r="BE31">
        <v>16</v>
      </c>
      <c r="BF31">
        <v>50</v>
      </c>
      <c r="BG31">
        <v>104</v>
      </c>
      <c r="BH31" s="9">
        <f>BB31/((BA31*3)+BB31)</f>
        <v>0.23469387755102042</v>
      </c>
      <c r="BI31" s="14">
        <f>(BF31+BB31)/BA31</f>
        <v>1.32</v>
      </c>
      <c r="BJ31" s="16">
        <f>BG31/(BA31/9)</f>
        <v>7.4879999999999995</v>
      </c>
    </row>
    <row r="32" spans="2:62" ht="12.75">
      <c r="B32" t="s">
        <v>402</v>
      </c>
      <c r="C32" t="s">
        <v>403</v>
      </c>
      <c r="D32" t="s">
        <v>89</v>
      </c>
      <c r="E32" s="7">
        <f>Z32+AT32</f>
        <v>3</v>
      </c>
      <c r="F32" s="7">
        <f>AA32+AU32</f>
        <v>5</v>
      </c>
      <c r="G32" s="12">
        <f>O32/(L32/9)</f>
        <v>2.7627906976744177</v>
      </c>
      <c r="H32" s="7">
        <f>AC32+AW32</f>
        <v>70</v>
      </c>
      <c r="I32" s="7">
        <f>AD32+AX32</f>
        <v>0</v>
      </c>
      <c r="J32" s="7">
        <f>AE32+AY32</f>
        <v>16</v>
      </c>
      <c r="K32" s="7">
        <f>AF32+AZ32</f>
        <v>21</v>
      </c>
      <c r="L32" s="13">
        <f>AG32+BA32</f>
        <v>71.6666666666667</v>
      </c>
      <c r="M32" s="7">
        <f>AH32+BB32</f>
        <v>47</v>
      </c>
      <c r="N32" s="7">
        <f>AI32+BC32</f>
        <v>22</v>
      </c>
      <c r="O32" s="7">
        <f>AJ32+BD32</f>
        <v>22</v>
      </c>
      <c r="P32" s="7">
        <f>AK32+BE32</f>
        <v>5</v>
      </c>
      <c r="Q32" s="7">
        <f>AL32+BF32</f>
        <v>8</v>
      </c>
      <c r="R32" s="7">
        <f>AM32+BG32</f>
        <v>88</v>
      </c>
      <c r="S32" s="9">
        <f>M32/((L32*3)+M32)</f>
        <v>0.17938931297709915</v>
      </c>
      <c r="T32" s="14">
        <f>(Q32+M32)/L32</f>
        <v>0.767441860465116</v>
      </c>
      <c r="U32" s="15">
        <f>R32/Q32</f>
        <v>11</v>
      </c>
      <c r="V32" s="16">
        <f>R32/(L32/9)</f>
        <v>11.05116279069767</v>
      </c>
      <c r="W32" t="str">
        <f>B32</f>
        <v>Doolittle</v>
      </c>
      <c r="X32" t="str">
        <f>C32</f>
        <v>Sean</v>
      </c>
      <c r="Y32" t="str">
        <f>D32</f>
        <v>OAK</v>
      </c>
      <c r="Z32">
        <v>2</v>
      </c>
      <c r="AA32">
        <v>2</v>
      </c>
      <c r="AB32" s="12">
        <f>AJ32/(AG32/9)</f>
        <v>2.571428571428571</v>
      </c>
      <c r="AC32">
        <v>28</v>
      </c>
      <c r="AD32">
        <v>0</v>
      </c>
      <c r="AE32">
        <v>2</v>
      </c>
      <c r="AF32">
        <v>4</v>
      </c>
      <c r="AG32" s="13">
        <v>28</v>
      </c>
      <c r="AH32">
        <v>20</v>
      </c>
      <c r="AI32">
        <v>8</v>
      </c>
      <c r="AJ32">
        <v>8</v>
      </c>
      <c r="AK32">
        <v>1</v>
      </c>
      <c r="AL32">
        <v>6</v>
      </c>
      <c r="AM32">
        <v>25</v>
      </c>
      <c r="AN32" s="9">
        <f>AH32/((AG32*3)+AH32)</f>
        <v>0.19230769230769232</v>
      </c>
      <c r="AO32" s="14">
        <f>(AL32+AH32)/AG32</f>
        <v>0.9285714285714286</v>
      </c>
      <c r="AP32" s="16">
        <f>AM32/(AG32/9)</f>
        <v>8.035714285714285</v>
      </c>
      <c r="AQ32" t="str">
        <f>W32</f>
        <v>Doolittle</v>
      </c>
      <c r="AR32" t="str">
        <f>X32</f>
        <v>Sean</v>
      </c>
      <c r="AS32" t="str">
        <f>Y32</f>
        <v>OAK</v>
      </c>
      <c r="AT32">
        <v>1</v>
      </c>
      <c r="AU32">
        <v>3</v>
      </c>
      <c r="AV32" s="12">
        <f>BD32/(BA32/9)</f>
        <v>2.885496183206105</v>
      </c>
      <c r="AW32">
        <v>42</v>
      </c>
      <c r="AX32">
        <v>0</v>
      </c>
      <c r="AY32">
        <v>14</v>
      </c>
      <c r="AZ32">
        <v>17</v>
      </c>
      <c r="BA32" s="13">
        <v>43.6666666666667</v>
      </c>
      <c r="BB32">
        <v>27</v>
      </c>
      <c r="BC32">
        <v>14</v>
      </c>
      <c r="BD32">
        <v>14</v>
      </c>
      <c r="BE32">
        <v>4</v>
      </c>
      <c r="BF32">
        <v>2</v>
      </c>
      <c r="BG32">
        <v>63</v>
      </c>
      <c r="BH32" s="9">
        <f>BB32/((BA32*3)+BB32)</f>
        <v>0.17088607594936697</v>
      </c>
      <c r="BI32" s="14">
        <f>(BF32+BB32)/BA32</f>
        <v>0.6641221374045796</v>
      </c>
      <c r="BJ32" s="16">
        <f>BG32/(BA32/9)</f>
        <v>12.984732824427471</v>
      </c>
    </row>
    <row r="33" spans="2:62" ht="12.75">
      <c r="B33" t="s">
        <v>404</v>
      </c>
      <c r="C33" t="s">
        <v>405</v>
      </c>
      <c r="D33" t="s">
        <v>293</v>
      </c>
      <c r="E33" s="7">
        <f>Z33+AT33</f>
        <v>7</v>
      </c>
      <c r="F33" s="7">
        <f>AA33+AU33</f>
        <v>8</v>
      </c>
      <c r="G33" s="12">
        <f>O33/(L33/9)</f>
        <v>4.539823008849558</v>
      </c>
      <c r="H33" s="7">
        <f>AC33+AW33</f>
        <v>19</v>
      </c>
      <c r="I33" s="7">
        <f>AD33+AX33</f>
        <v>19</v>
      </c>
      <c r="J33" s="7">
        <f>AE33+AY33</f>
        <v>0</v>
      </c>
      <c r="K33" s="7">
        <f>AF33+AZ33</f>
        <v>0</v>
      </c>
      <c r="L33" s="13">
        <f>AG33+BA33</f>
        <v>113</v>
      </c>
      <c r="M33" s="7">
        <f>AH33+BB33</f>
        <v>103</v>
      </c>
      <c r="N33" s="7">
        <f>AI33+BC33</f>
        <v>62</v>
      </c>
      <c r="O33" s="7">
        <f>AJ33+BD33</f>
        <v>57</v>
      </c>
      <c r="P33" s="7">
        <f>AK33+BE33</f>
        <v>14</v>
      </c>
      <c r="Q33" s="7">
        <f>AL33+BF33</f>
        <v>40</v>
      </c>
      <c r="R33" s="7">
        <f>AM33+BG33</f>
        <v>96</v>
      </c>
      <c r="S33" s="9">
        <f>M33/((L33*3)+M33)</f>
        <v>0.2330316742081448</v>
      </c>
      <c r="T33" s="14">
        <f>(Q33+M33)/L33</f>
        <v>1.2654867256637168</v>
      </c>
      <c r="U33" s="15">
        <f>R33/Q33</f>
        <v>2.4</v>
      </c>
      <c r="V33" s="16">
        <f>R33/(L33/9)</f>
        <v>7.646017699115045</v>
      </c>
      <c r="W33" t="str">
        <f>B33</f>
        <v>Elias</v>
      </c>
      <c r="X33" t="str">
        <f>C33</f>
        <v>Roenis</v>
      </c>
      <c r="Y33" t="str">
        <f>D33</f>
        <v>SEA</v>
      </c>
      <c r="Z33">
        <v>0</v>
      </c>
      <c r="AA33">
        <v>0</v>
      </c>
      <c r="AB33" s="12" t="e">
        <f>AJ33/(AG33/9)</f>
        <v>#DIV/0!</v>
      </c>
      <c r="AC33">
        <v>0</v>
      </c>
      <c r="AD33">
        <v>0</v>
      </c>
      <c r="AE33">
        <v>0</v>
      </c>
      <c r="AF33">
        <v>0</v>
      </c>
      <c r="AG33" s="1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9" t="e">
        <f>AH33/((AG33*3)+AH33)</f>
        <v>#DIV/0!</v>
      </c>
      <c r="AO33" s="14" t="e">
        <f>(AL33+AH33)/AG33</f>
        <v>#DIV/0!</v>
      </c>
      <c r="AP33" s="16" t="e">
        <f>AM33/(AG33/9)</f>
        <v>#DIV/0!</v>
      </c>
      <c r="AQ33" t="str">
        <f>W33</f>
        <v>Elias</v>
      </c>
      <c r="AR33" t="str">
        <f>X33</f>
        <v>Roenis</v>
      </c>
      <c r="AS33" t="str">
        <f>Y33</f>
        <v>SEA</v>
      </c>
      <c r="AT33">
        <v>7</v>
      </c>
      <c r="AU33">
        <v>8</v>
      </c>
      <c r="AV33" s="12">
        <f>BD33/(BA33/9)</f>
        <v>4.539823008849558</v>
      </c>
      <c r="AW33">
        <v>19</v>
      </c>
      <c r="AX33">
        <v>19</v>
      </c>
      <c r="AY33">
        <v>0</v>
      </c>
      <c r="AZ33">
        <v>0</v>
      </c>
      <c r="BA33" s="13">
        <v>113</v>
      </c>
      <c r="BB33">
        <v>103</v>
      </c>
      <c r="BC33">
        <v>62</v>
      </c>
      <c r="BD33">
        <v>57</v>
      </c>
      <c r="BE33">
        <v>14</v>
      </c>
      <c r="BF33">
        <v>40</v>
      </c>
      <c r="BG33">
        <v>96</v>
      </c>
      <c r="BH33" s="9">
        <f>BB33/((BA33*3)+BB33)</f>
        <v>0.2330316742081448</v>
      </c>
      <c r="BI33" s="14">
        <f>(BF33+BB33)/BA33</f>
        <v>1.2654867256637168</v>
      </c>
      <c r="BJ33" s="16">
        <f>BG33/(BA33/9)</f>
        <v>7.646017699115045</v>
      </c>
    </row>
    <row r="34" spans="2:62" ht="12.75">
      <c r="B34" t="s">
        <v>406</v>
      </c>
      <c r="C34" t="s">
        <v>407</v>
      </c>
      <c r="D34" t="s">
        <v>191</v>
      </c>
      <c r="E34" s="7">
        <f>Z34+AT34</f>
        <v>7</v>
      </c>
      <c r="F34" s="7">
        <f>AA34+AU34</f>
        <v>10</v>
      </c>
      <c r="G34" s="12">
        <f>O34/(L34/9)</f>
        <v>3.5938566552900966</v>
      </c>
      <c r="H34" s="7">
        <f>AC34+AW34</f>
        <v>32</v>
      </c>
      <c r="I34" s="7">
        <f>AD34+AX34</f>
        <v>32</v>
      </c>
      <c r="J34" s="7">
        <f>AE34+AY34</f>
        <v>0</v>
      </c>
      <c r="K34" s="7">
        <f>AF34+AZ34</f>
        <v>0</v>
      </c>
      <c r="L34" s="13">
        <f>AG34+BA34</f>
        <v>195.33333333333366</v>
      </c>
      <c r="M34" s="7">
        <f>AH34+BB34</f>
        <v>203</v>
      </c>
      <c r="N34" s="7">
        <f>AI34+BC34</f>
        <v>89</v>
      </c>
      <c r="O34" s="7">
        <f>AJ34+BD34</f>
        <v>78</v>
      </c>
      <c r="P34" s="7">
        <f>AK34+BE34</f>
        <v>13</v>
      </c>
      <c r="Q34" s="7">
        <f>AL34+BF34</f>
        <v>50</v>
      </c>
      <c r="R34" s="7">
        <f>AM34+BG34</f>
        <v>143</v>
      </c>
      <c r="S34" s="9">
        <f>M34/((L34*3)+M34)</f>
        <v>0.2572877059569072</v>
      </c>
      <c r="T34" s="14">
        <f>(Q34+M34)/L34</f>
        <v>1.2952218430034108</v>
      </c>
      <c r="U34" s="15">
        <f>R34/Q34</f>
        <v>2.86</v>
      </c>
      <c r="V34" s="16">
        <f>R34/(L34/9)</f>
        <v>6.588737201365177</v>
      </c>
      <c r="W34" t="str">
        <f>B34</f>
        <v>Eovaldi</v>
      </c>
      <c r="X34" t="str">
        <f>C34</f>
        <v>Nathan</v>
      </c>
      <c r="Y34" t="str">
        <f>D34</f>
        <v>MIA</v>
      </c>
      <c r="Z34">
        <v>2</v>
      </c>
      <c r="AA34">
        <v>6</v>
      </c>
      <c r="AB34" s="12">
        <f>AJ34/(AG34/9)</f>
        <v>3.568281938325991</v>
      </c>
      <c r="AC34">
        <v>13</v>
      </c>
      <c r="AD34">
        <v>13</v>
      </c>
      <c r="AE34">
        <v>0</v>
      </c>
      <c r="AF34">
        <v>0</v>
      </c>
      <c r="AG34" s="13">
        <v>75.66666666666667</v>
      </c>
      <c r="AH34">
        <v>81</v>
      </c>
      <c r="AI34">
        <v>34</v>
      </c>
      <c r="AJ34">
        <v>30</v>
      </c>
      <c r="AK34">
        <v>5</v>
      </c>
      <c r="AL34">
        <v>27</v>
      </c>
      <c r="AM34">
        <v>60</v>
      </c>
      <c r="AN34" s="9">
        <f>AH34/((AG34*3)+AH34)</f>
        <v>0.262987012987013</v>
      </c>
      <c r="AO34" s="14">
        <f>(AL34+AH34)/AG34</f>
        <v>1.4273127753303965</v>
      </c>
      <c r="AP34" s="16">
        <f>AM34/(AG34/9)</f>
        <v>7.136563876651982</v>
      </c>
      <c r="AQ34" t="str">
        <f>W34</f>
        <v>Eovaldi</v>
      </c>
      <c r="AR34" t="str">
        <f>X34</f>
        <v>Nathan</v>
      </c>
      <c r="AS34" t="str">
        <f>Y34</f>
        <v>MIA</v>
      </c>
      <c r="AT34">
        <v>5</v>
      </c>
      <c r="AU34">
        <v>4</v>
      </c>
      <c r="AV34" s="12">
        <f>BD34/(BA34/9)</f>
        <v>3.6100278551531932</v>
      </c>
      <c r="AW34">
        <v>19</v>
      </c>
      <c r="AX34">
        <v>19</v>
      </c>
      <c r="AY34">
        <v>0</v>
      </c>
      <c r="AZ34">
        <v>0</v>
      </c>
      <c r="BA34" s="13">
        <v>119.666666666667</v>
      </c>
      <c r="BB34">
        <v>122</v>
      </c>
      <c r="BC34">
        <v>55</v>
      </c>
      <c r="BD34">
        <v>48</v>
      </c>
      <c r="BE34">
        <v>8</v>
      </c>
      <c r="BF34">
        <v>23</v>
      </c>
      <c r="BG34">
        <v>83</v>
      </c>
      <c r="BH34" s="9">
        <f>BB34/((BA34*3)+BB34)</f>
        <v>0.2536382536382531</v>
      </c>
      <c r="BI34" s="14">
        <f>(BF34+BB34)/BA34</f>
        <v>1.2116991643454005</v>
      </c>
      <c r="BJ34" s="16">
        <f>BG34/(BA34/9)</f>
        <v>6.242339832869064</v>
      </c>
    </row>
    <row r="35" spans="2:62" ht="12.75">
      <c r="B35" t="s">
        <v>408</v>
      </c>
      <c r="C35" t="s">
        <v>409</v>
      </c>
      <c r="D35" t="s">
        <v>293</v>
      </c>
      <c r="E35" s="7">
        <f>Z35+AT35</f>
        <v>1</v>
      </c>
      <c r="F35" s="7">
        <f>AA35+AU35</f>
        <v>4</v>
      </c>
      <c r="G35" s="12">
        <f>O35/(L35/9)</f>
        <v>2.5890410958904124</v>
      </c>
      <c r="H35" s="7">
        <f>AC35+AW35</f>
        <v>68</v>
      </c>
      <c r="I35" s="7">
        <f>AD35+AX35</f>
        <v>0</v>
      </c>
      <c r="J35" s="7">
        <f>AE35+AY35</f>
        <v>17</v>
      </c>
      <c r="K35" s="7">
        <f>AF35+AZ35</f>
        <v>21</v>
      </c>
      <c r="L35" s="13">
        <f>AG35+BA35</f>
        <v>72.99999999999997</v>
      </c>
      <c r="M35" s="7">
        <f>AH35+BB35</f>
        <v>54</v>
      </c>
      <c r="N35" s="7">
        <f>AI35+BC35</f>
        <v>22</v>
      </c>
      <c r="O35" s="7">
        <f>AJ35+BD35</f>
        <v>21</v>
      </c>
      <c r="P35" s="7">
        <f>AK35+BE35</f>
        <v>2</v>
      </c>
      <c r="Q35" s="7">
        <f>AL35+BF35</f>
        <v>26</v>
      </c>
      <c r="R35" s="7">
        <f>AM35+BG35</f>
        <v>89</v>
      </c>
      <c r="S35" s="9">
        <f>M35/((L35*3)+M35)</f>
        <v>0.19780219780219788</v>
      </c>
      <c r="T35" s="14">
        <f>(Q35+M35)/L35</f>
        <v>1.0958904109589045</v>
      </c>
      <c r="U35" s="15">
        <f>R35/Q35</f>
        <v>3.423076923076923</v>
      </c>
      <c r="V35" s="16">
        <f>R35/(L35/9)</f>
        <v>10.972602739726034</v>
      </c>
      <c r="W35" t="str">
        <f>B35</f>
        <v>Farquhar</v>
      </c>
      <c r="X35" t="str">
        <f>C35</f>
        <v>Danny</v>
      </c>
      <c r="Y35" t="str">
        <f>D35</f>
        <v>SEA</v>
      </c>
      <c r="Z35">
        <v>0</v>
      </c>
      <c r="AA35">
        <v>3</v>
      </c>
      <c r="AB35" s="12">
        <f>AJ35/(AG35/9)</f>
        <v>2.2268041237113425</v>
      </c>
      <c r="AC35">
        <v>30</v>
      </c>
      <c r="AD35">
        <v>0</v>
      </c>
      <c r="AE35">
        <v>16</v>
      </c>
      <c r="AF35">
        <v>18</v>
      </c>
      <c r="AG35" s="13">
        <v>32.3333333333333</v>
      </c>
      <c r="AH35">
        <v>18</v>
      </c>
      <c r="AI35">
        <v>9</v>
      </c>
      <c r="AJ35">
        <v>8</v>
      </c>
      <c r="AK35">
        <v>0</v>
      </c>
      <c r="AL35">
        <v>12</v>
      </c>
      <c r="AM35">
        <v>44</v>
      </c>
      <c r="AN35" s="9">
        <f>AH35/((AG35*3)+AH35)</f>
        <v>0.1565217391304349</v>
      </c>
      <c r="AO35" s="14">
        <f>(AL35+AH35)/AG35</f>
        <v>0.9278350515463927</v>
      </c>
      <c r="AP35" s="16">
        <f>AM35/(AG35/9)</f>
        <v>12.247422680412383</v>
      </c>
      <c r="AQ35" t="str">
        <f>W35</f>
        <v>Farquhar</v>
      </c>
      <c r="AR35" t="str">
        <f>X35</f>
        <v>Danny</v>
      </c>
      <c r="AS35" t="str">
        <f>Y35</f>
        <v>SEA</v>
      </c>
      <c r="AT35">
        <v>1</v>
      </c>
      <c r="AU35">
        <v>1</v>
      </c>
      <c r="AV35" s="12">
        <f>BD35/(BA35/9)</f>
        <v>2.877049180327869</v>
      </c>
      <c r="AW35">
        <v>38</v>
      </c>
      <c r="AX35">
        <v>0</v>
      </c>
      <c r="AY35">
        <v>1</v>
      </c>
      <c r="AZ35">
        <v>3</v>
      </c>
      <c r="BA35" s="13">
        <v>40.666666666666664</v>
      </c>
      <c r="BB35">
        <v>36</v>
      </c>
      <c r="BC35">
        <v>13</v>
      </c>
      <c r="BD35">
        <v>13</v>
      </c>
      <c r="BE35">
        <v>2</v>
      </c>
      <c r="BF35">
        <v>14</v>
      </c>
      <c r="BG35">
        <v>45</v>
      </c>
      <c r="BH35" s="9">
        <f>BB35/((BA35*3)+BB35)</f>
        <v>0.22784810126582278</v>
      </c>
      <c r="BI35" s="14">
        <f>(BF35+BB35)/BA35</f>
        <v>1.2295081967213115</v>
      </c>
      <c r="BJ35" s="16">
        <f>BG35/(BA35/9)</f>
        <v>9.959016393442624</v>
      </c>
    </row>
    <row r="36" spans="2:62" ht="12.75">
      <c r="B36" t="s">
        <v>410</v>
      </c>
      <c r="C36" t="s">
        <v>19</v>
      </c>
      <c r="D36" t="s">
        <v>191</v>
      </c>
      <c r="E36" s="7">
        <f>Z36+AT36</f>
        <v>11</v>
      </c>
      <c r="F36" s="7">
        <f>AA36+AU36</f>
        <v>3</v>
      </c>
      <c r="G36" s="12">
        <f>O36/(L36/9)</f>
        <v>1.8050139275766017</v>
      </c>
      <c r="H36" s="7">
        <f>AC36+AW36</f>
        <v>18</v>
      </c>
      <c r="I36" s="7">
        <f>AD36+AX36</f>
        <v>18</v>
      </c>
      <c r="J36" s="7">
        <f>AE36+AY36</f>
        <v>0</v>
      </c>
      <c r="K36" s="7">
        <f>AF36+AZ36</f>
        <v>0</v>
      </c>
      <c r="L36" s="13">
        <f>AG36+BA36</f>
        <v>119.66666666666666</v>
      </c>
      <c r="M36" s="7">
        <f>AH36+BB36</f>
        <v>74</v>
      </c>
      <c r="N36" s="7">
        <f>AI36+BC36</f>
        <v>30</v>
      </c>
      <c r="O36" s="7">
        <f>AJ36+BD36</f>
        <v>24</v>
      </c>
      <c r="P36" s="7">
        <f>AK36+BE36</f>
        <v>7</v>
      </c>
      <c r="Q36" s="7">
        <f>AL36+BF36</f>
        <v>31</v>
      </c>
      <c r="R36" s="7">
        <f>AM36+BG36</f>
        <v>154</v>
      </c>
      <c r="S36" s="9">
        <f>M36/((L36*3)+M36)</f>
        <v>0.17090069284064666</v>
      </c>
      <c r="T36" s="14">
        <f>(Q36+M36)/L36</f>
        <v>0.8774373259052926</v>
      </c>
      <c r="U36" s="15">
        <f>R36/Q36</f>
        <v>4.967741935483871</v>
      </c>
      <c r="V36" s="16">
        <f>R36/(L36/9)</f>
        <v>11.582172701949862</v>
      </c>
      <c r="W36" t="str">
        <f>B36</f>
        <v>Fernandez</v>
      </c>
      <c r="X36" t="str">
        <f>C36</f>
        <v>Jose</v>
      </c>
      <c r="Y36" t="str">
        <f>D36</f>
        <v>MIA</v>
      </c>
      <c r="Z36">
        <v>7</v>
      </c>
      <c r="AA36">
        <v>1</v>
      </c>
      <c r="AB36" s="12">
        <f>AJ36/(AG36/9)</f>
        <v>1.3235294117647058</v>
      </c>
      <c r="AC36">
        <v>10</v>
      </c>
      <c r="AD36">
        <v>10</v>
      </c>
      <c r="AE36">
        <v>0</v>
      </c>
      <c r="AF36">
        <v>0</v>
      </c>
      <c r="AG36" s="13">
        <v>68</v>
      </c>
      <c r="AH36">
        <v>38</v>
      </c>
      <c r="AI36">
        <v>11</v>
      </c>
      <c r="AJ36">
        <v>10</v>
      </c>
      <c r="AK36">
        <v>3</v>
      </c>
      <c r="AL36">
        <v>18</v>
      </c>
      <c r="AM36">
        <v>84</v>
      </c>
      <c r="AN36" s="9">
        <f>AH36/((AG36*3)+AH36)</f>
        <v>0.15702479338842976</v>
      </c>
      <c r="AO36" s="14">
        <f>(AL36+AH36)/AG36</f>
        <v>0.8235294117647058</v>
      </c>
      <c r="AP36" s="16">
        <f>AM36/(AG36/9)</f>
        <v>11.117647058823529</v>
      </c>
      <c r="AQ36" t="str">
        <f>W36</f>
        <v>Fernandez</v>
      </c>
      <c r="AR36" t="str">
        <f>X36</f>
        <v>Jose</v>
      </c>
      <c r="AS36" t="str">
        <f>Y36</f>
        <v>MIA</v>
      </c>
      <c r="AT36">
        <v>4</v>
      </c>
      <c r="AU36">
        <v>2</v>
      </c>
      <c r="AV36" s="12">
        <f>BD36/(BA36/9)</f>
        <v>2.438709677419355</v>
      </c>
      <c r="AW36">
        <v>8</v>
      </c>
      <c r="AX36">
        <v>8</v>
      </c>
      <c r="AY36">
        <v>0</v>
      </c>
      <c r="AZ36">
        <v>0</v>
      </c>
      <c r="BA36" s="13">
        <v>51.666666666666664</v>
      </c>
      <c r="BB36">
        <v>36</v>
      </c>
      <c r="BC36">
        <v>19</v>
      </c>
      <c r="BD36">
        <v>14</v>
      </c>
      <c r="BE36">
        <v>4</v>
      </c>
      <c r="BF36">
        <v>13</v>
      </c>
      <c r="BG36">
        <v>70</v>
      </c>
      <c r="BH36" s="9">
        <f>BB36/((BA36*3)+BB36)</f>
        <v>0.18848167539267016</v>
      </c>
      <c r="BI36" s="14">
        <f>(BF36+BB36)/BA36</f>
        <v>0.9483870967741936</v>
      </c>
      <c r="BJ36" s="16">
        <f>BG36/(BA36/9)</f>
        <v>12.193548387096774</v>
      </c>
    </row>
    <row r="37" spans="2:62" ht="12.75">
      <c r="B37" t="s">
        <v>411</v>
      </c>
      <c r="C37" t="s">
        <v>112</v>
      </c>
      <c r="D37" t="s">
        <v>26</v>
      </c>
      <c r="E37" s="7">
        <f>Z37+AT37</f>
        <v>3</v>
      </c>
      <c r="F37" s="7">
        <f>AA37+AU37</f>
        <v>6</v>
      </c>
      <c r="G37" s="12">
        <f>O37/(L37/9)</f>
        <v>4.792899408284021</v>
      </c>
      <c r="H37" s="7">
        <f>AC37+AW37</f>
        <v>57</v>
      </c>
      <c r="I37" s="7">
        <f>AD37+AX37</f>
        <v>0</v>
      </c>
      <c r="J37" s="7">
        <f>AE37+AY37</f>
        <v>7</v>
      </c>
      <c r="K37" s="7">
        <f>AF37+AZ37</f>
        <v>11</v>
      </c>
      <c r="L37" s="13">
        <f>AG37+BA37</f>
        <v>56.333333333333364</v>
      </c>
      <c r="M37" s="7">
        <f>AH37+BB37</f>
        <v>47</v>
      </c>
      <c r="N37" s="7">
        <f>AI37+BC37</f>
        <v>32</v>
      </c>
      <c r="O37" s="7">
        <f>AJ37+BD37</f>
        <v>30</v>
      </c>
      <c r="P37" s="7">
        <f>AK37+BE37</f>
        <v>6</v>
      </c>
      <c r="Q37" s="7">
        <f>AL37+BF37</f>
        <v>27</v>
      </c>
      <c r="R37" s="7">
        <f>AM37+BG37</f>
        <v>78</v>
      </c>
      <c r="S37" s="9">
        <f>M37/((L37*3)+M37)</f>
        <v>0.2175925925925925</v>
      </c>
      <c r="T37" s="14">
        <f>(Q37+M37)/L37</f>
        <v>1.3136094674556207</v>
      </c>
      <c r="U37" s="15">
        <f>R37/Q37</f>
        <v>2.888888888888889</v>
      </c>
      <c r="V37" s="16">
        <f>R37/(L37/9)</f>
        <v>12.461538461538455</v>
      </c>
      <c r="W37" t="str">
        <f>B37</f>
        <v>Fields</v>
      </c>
      <c r="X37" t="str">
        <f>C37</f>
        <v>Josh</v>
      </c>
      <c r="Y37" t="str">
        <f>D37</f>
        <v>HOU</v>
      </c>
      <c r="Z37">
        <v>1</v>
      </c>
      <c r="AA37">
        <v>2</v>
      </c>
      <c r="AB37" s="12">
        <f>AJ37/(AG37/9)</f>
        <v>4.563380281690135</v>
      </c>
      <c r="AC37">
        <v>25</v>
      </c>
      <c r="AD37">
        <v>0</v>
      </c>
      <c r="AE37">
        <v>5</v>
      </c>
      <c r="AF37">
        <v>6</v>
      </c>
      <c r="AG37" s="13">
        <v>23.6666666666667</v>
      </c>
      <c r="AH37">
        <v>17</v>
      </c>
      <c r="AI37">
        <v>12</v>
      </c>
      <c r="AJ37">
        <v>12</v>
      </c>
      <c r="AK37">
        <v>4</v>
      </c>
      <c r="AL37">
        <v>16</v>
      </c>
      <c r="AM37">
        <v>30</v>
      </c>
      <c r="AN37" s="9">
        <f>AH37/((AG37*3)+AH37)</f>
        <v>0.19318181818181795</v>
      </c>
      <c r="AO37" s="14">
        <f>(AL37+AH37)/AG37</f>
        <v>1.3943661971830967</v>
      </c>
      <c r="AP37" s="16">
        <f>AM37/(AG37/9)</f>
        <v>11.408450704225336</v>
      </c>
      <c r="AQ37" t="str">
        <f>W37</f>
        <v>Fields</v>
      </c>
      <c r="AR37" t="str">
        <f>X37</f>
        <v>Josh</v>
      </c>
      <c r="AS37" t="str">
        <f>Y37</f>
        <v>HOU</v>
      </c>
      <c r="AT37">
        <v>2</v>
      </c>
      <c r="AU37">
        <v>4</v>
      </c>
      <c r="AV37" s="12">
        <f>BD37/(BA37/9)</f>
        <v>4.959183673469388</v>
      </c>
      <c r="AW37">
        <v>32</v>
      </c>
      <c r="AX37">
        <v>0</v>
      </c>
      <c r="AY37">
        <v>2</v>
      </c>
      <c r="AZ37">
        <v>5</v>
      </c>
      <c r="BA37" s="13">
        <v>32.666666666666664</v>
      </c>
      <c r="BB37">
        <v>30</v>
      </c>
      <c r="BC37">
        <v>20</v>
      </c>
      <c r="BD37">
        <v>18</v>
      </c>
      <c r="BE37">
        <v>2</v>
      </c>
      <c r="BF37">
        <v>11</v>
      </c>
      <c r="BG37">
        <v>48</v>
      </c>
      <c r="BH37" s="9">
        <f>BB37/((BA37*3)+BB37)</f>
        <v>0.234375</v>
      </c>
      <c r="BI37" s="14">
        <f>(BF37+BB37)/BA37</f>
        <v>1.2551020408163267</v>
      </c>
      <c r="BJ37" s="16">
        <f>BG37/(BA37/9)</f>
        <v>13.224489795918368</v>
      </c>
    </row>
    <row r="38" spans="2:62" ht="12.75">
      <c r="B38" t="s">
        <v>412</v>
      </c>
      <c r="C38" t="s">
        <v>413</v>
      </c>
      <c r="D38" t="s">
        <v>414</v>
      </c>
      <c r="E38" s="7">
        <f>Z38+AT38</f>
        <v>15</v>
      </c>
      <c r="F38" s="7">
        <f>AA38+AU38</f>
        <v>6</v>
      </c>
      <c r="G38" s="12">
        <f>O38/(L38/9)</f>
        <v>3.048387096774193</v>
      </c>
      <c r="H38" s="7">
        <f>AC38+AW38</f>
        <v>26</v>
      </c>
      <c r="I38" s="7">
        <f>AD38+AX38</f>
        <v>25</v>
      </c>
      <c r="J38" s="7">
        <f>AE38+AY38</f>
        <v>0</v>
      </c>
      <c r="K38" s="7">
        <f>AF38+AZ38</f>
        <v>0</v>
      </c>
      <c r="L38" s="13">
        <f>AG38+BA38</f>
        <v>165.33333333333337</v>
      </c>
      <c r="M38" s="7">
        <f>AH38+BB38</f>
        <v>175</v>
      </c>
      <c r="N38" s="7">
        <f>AI38+BC38</f>
        <v>59</v>
      </c>
      <c r="O38" s="7">
        <f>AJ38+BD38</f>
        <v>56</v>
      </c>
      <c r="P38" s="7">
        <f>AK38+BE38</f>
        <v>15</v>
      </c>
      <c r="Q38" s="7">
        <f>AL38+BF38</f>
        <v>30</v>
      </c>
      <c r="R38" s="7">
        <f>AM38+BG38</f>
        <v>111</v>
      </c>
      <c r="S38" s="9">
        <f>M38/((L38*3)+M38)</f>
        <v>0.26080476900149024</v>
      </c>
      <c r="T38" s="14">
        <f>(Q38+M38)/L38</f>
        <v>1.2399193548387093</v>
      </c>
      <c r="U38" s="15">
        <f>R38/Q38</f>
        <v>3.7</v>
      </c>
      <c r="V38" s="16">
        <f>R38/(L38/9)</f>
        <v>6.042338709677418</v>
      </c>
      <c r="W38" t="str">
        <f>B38</f>
        <v>Fister</v>
      </c>
      <c r="X38" t="str">
        <f>C38</f>
        <v>Doug</v>
      </c>
      <c r="Y38" t="str">
        <f>D38</f>
        <v>DET / WAS</v>
      </c>
      <c r="Z38">
        <v>7</v>
      </c>
      <c r="AA38">
        <v>4</v>
      </c>
      <c r="AB38" s="12">
        <f>AJ38/(AG38/9)</f>
        <v>3.182509505703421</v>
      </c>
      <c r="AC38">
        <v>14</v>
      </c>
      <c r="AD38">
        <v>13</v>
      </c>
      <c r="AE38">
        <v>0</v>
      </c>
      <c r="AF38">
        <v>0</v>
      </c>
      <c r="AG38" s="13">
        <v>87.6666666666667</v>
      </c>
      <c r="AH38">
        <v>100</v>
      </c>
      <c r="AI38">
        <v>32</v>
      </c>
      <c r="AJ38">
        <v>31</v>
      </c>
      <c r="AK38">
        <v>5</v>
      </c>
      <c r="AL38">
        <v>22</v>
      </c>
      <c r="AM38">
        <v>66</v>
      </c>
      <c r="AN38" s="9">
        <f>AH38/((AG38*3)+AH38)</f>
        <v>0.27548209366391174</v>
      </c>
      <c r="AO38" s="14">
        <f>(AL38+AH38)/AG38</f>
        <v>1.3916349809885926</v>
      </c>
      <c r="AP38" s="16">
        <f>AM38/(AG38/9)</f>
        <v>6.775665399239541</v>
      </c>
      <c r="AQ38" t="str">
        <f>W38</f>
        <v>Fister</v>
      </c>
      <c r="AR38" t="str">
        <f>X38</f>
        <v>Doug</v>
      </c>
      <c r="AS38" t="str">
        <f>Y38</f>
        <v>DET / WAS</v>
      </c>
      <c r="AT38">
        <v>8</v>
      </c>
      <c r="AU38">
        <v>2</v>
      </c>
      <c r="AV38" s="12">
        <f>BD38/(BA38/9)</f>
        <v>2.8969957081545066</v>
      </c>
      <c r="AW38">
        <v>12</v>
      </c>
      <c r="AX38">
        <v>12</v>
      </c>
      <c r="AY38">
        <v>0</v>
      </c>
      <c r="AZ38">
        <v>0</v>
      </c>
      <c r="BA38" s="13">
        <v>77.66666666666667</v>
      </c>
      <c r="BB38">
        <v>75</v>
      </c>
      <c r="BC38">
        <v>27</v>
      </c>
      <c r="BD38">
        <v>25</v>
      </c>
      <c r="BE38">
        <v>10</v>
      </c>
      <c r="BF38">
        <v>8</v>
      </c>
      <c r="BG38">
        <v>45</v>
      </c>
      <c r="BH38" s="9">
        <f>BB38/((BA38*3)+BB38)</f>
        <v>0.2435064935064935</v>
      </c>
      <c r="BI38" s="14">
        <f>(BF38+BB38)/BA38</f>
        <v>1.0686695278969955</v>
      </c>
      <c r="BJ38" s="16">
        <f>BG38/(BA38/9)</f>
        <v>5.214592274678112</v>
      </c>
    </row>
    <row r="39" spans="2:62" ht="12.75">
      <c r="B39" t="s">
        <v>415</v>
      </c>
      <c r="C39" t="s">
        <v>416</v>
      </c>
      <c r="D39" t="s">
        <v>417</v>
      </c>
      <c r="E39" s="7">
        <f>Z39+AT39</f>
        <v>3</v>
      </c>
      <c r="F39" s="7">
        <f>AA39+AU39</f>
        <v>7</v>
      </c>
      <c r="G39" s="12">
        <f>O39/(L39/9)</f>
        <v>6.285714285714286</v>
      </c>
      <c r="H39" s="7">
        <f>AC39+AW39</f>
        <v>69</v>
      </c>
      <c r="I39" s="7">
        <f>AD39+AX39</f>
        <v>0</v>
      </c>
      <c r="J39" s="7">
        <f>AE39+AY39</f>
        <v>26</v>
      </c>
      <c r="K39" s="7">
        <f>AF39+AZ39</f>
        <v>31</v>
      </c>
      <c r="L39" s="13">
        <f>AG39+BA39</f>
        <v>63</v>
      </c>
      <c r="M39" s="7">
        <f>AH39+BB39</f>
        <v>71</v>
      </c>
      <c r="N39" s="7">
        <f>AI39+BC39</f>
        <v>44</v>
      </c>
      <c r="O39" s="7">
        <f>AJ39+BD39</f>
        <v>44</v>
      </c>
      <c r="P39" s="7">
        <f>AK39+BE39</f>
        <v>15</v>
      </c>
      <c r="Q39" s="7">
        <f>AL39+BF39</f>
        <v>20</v>
      </c>
      <c r="R39" s="7">
        <f>AM39+BG39</f>
        <v>77</v>
      </c>
      <c r="S39" s="9">
        <f>M39/((L39*3)+M39)</f>
        <v>0.27307692307692305</v>
      </c>
      <c r="T39" s="14">
        <f>(Q39+M39)/L39</f>
        <v>1.4444444444444444</v>
      </c>
      <c r="U39" s="15">
        <f>R39/Q39</f>
        <v>3.85</v>
      </c>
      <c r="V39" s="16">
        <f>R39/(L39/9)</f>
        <v>11</v>
      </c>
      <c r="W39" t="str">
        <f>B39</f>
        <v>Frieri</v>
      </c>
      <c r="X39" t="str">
        <f>C39</f>
        <v>Ernesto</v>
      </c>
      <c r="Y39" t="str">
        <f>D39</f>
        <v>LAA / PIT</v>
      </c>
      <c r="Z39">
        <v>2</v>
      </c>
      <c r="AA39">
        <v>3</v>
      </c>
      <c r="AB39" s="12">
        <f>AJ39/(AG39/9)</f>
        <v>5.142857142857142</v>
      </c>
      <c r="AC39">
        <v>28</v>
      </c>
      <c r="AD39">
        <v>0</v>
      </c>
      <c r="AE39">
        <v>15</v>
      </c>
      <c r="AF39">
        <v>17</v>
      </c>
      <c r="AG39" s="13">
        <v>28</v>
      </c>
      <c r="AH39">
        <v>29</v>
      </c>
      <c r="AI39">
        <v>16</v>
      </c>
      <c r="AJ39">
        <v>16</v>
      </c>
      <c r="AK39">
        <v>6</v>
      </c>
      <c r="AL39">
        <v>9</v>
      </c>
      <c r="AM39">
        <v>37</v>
      </c>
      <c r="AN39" s="9">
        <f>AH39/((AG39*3)+AH39)</f>
        <v>0.25663716814159293</v>
      </c>
      <c r="AO39" s="14">
        <f>(AL39+AH39)/AG39</f>
        <v>1.3571428571428572</v>
      </c>
      <c r="AP39" s="16">
        <f>AM39/(AG39/9)</f>
        <v>11.892857142857142</v>
      </c>
      <c r="AQ39" t="str">
        <f>W39</f>
        <v>Frieri</v>
      </c>
      <c r="AR39" t="str">
        <f>X39</f>
        <v>Ernesto</v>
      </c>
      <c r="AS39" t="str">
        <f>Y39</f>
        <v>LAA / PIT</v>
      </c>
      <c r="AT39">
        <v>1</v>
      </c>
      <c r="AU39">
        <v>4</v>
      </c>
      <c r="AV39" s="12">
        <f>BD39/(BA39/9)</f>
        <v>7.2</v>
      </c>
      <c r="AW39">
        <v>41</v>
      </c>
      <c r="AX39">
        <v>0</v>
      </c>
      <c r="AY39">
        <v>11</v>
      </c>
      <c r="AZ39">
        <v>14</v>
      </c>
      <c r="BA39" s="13">
        <v>35</v>
      </c>
      <c r="BB39">
        <v>42</v>
      </c>
      <c r="BC39">
        <v>28</v>
      </c>
      <c r="BD39">
        <v>28</v>
      </c>
      <c r="BE39">
        <v>9</v>
      </c>
      <c r="BF39">
        <v>11</v>
      </c>
      <c r="BG39">
        <v>40</v>
      </c>
      <c r="BH39" s="9">
        <f>BB39/((BA39*3)+BB39)</f>
        <v>0.2857142857142857</v>
      </c>
      <c r="BI39" s="14">
        <f>(BF39+BB39)/BA39</f>
        <v>1.5142857142857142</v>
      </c>
      <c r="BJ39" s="16">
        <f>BG39/(BA39/9)</f>
        <v>10.285714285714286</v>
      </c>
    </row>
    <row r="40" spans="2:62" ht="12.75">
      <c r="B40" t="s">
        <v>418</v>
      </c>
      <c r="C40" t="s">
        <v>22</v>
      </c>
      <c r="D40" t="s">
        <v>419</v>
      </c>
      <c r="E40" s="7">
        <f>Z40+AT40</f>
        <v>10</v>
      </c>
      <c r="F40" s="7">
        <f>AA40+AU40</f>
        <v>11</v>
      </c>
      <c r="G40" s="12">
        <f>O40/(L40/9)</f>
        <v>3.9680511182108638</v>
      </c>
      <c r="H40" s="7">
        <f>AC40+AW40</f>
        <v>32</v>
      </c>
      <c r="I40" s="7">
        <f>AD40+AX40</f>
        <v>32</v>
      </c>
      <c r="J40" s="7">
        <f>AE40+AY40</f>
        <v>0</v>
      </c>
      <c r="K40" s="7">
        <f>AF40+AZ40</f>
        <v>0</v>
      </c>
      <c r="L40" s="13">
        <f>AG40+BA40</f>
        <v>208.66666666666663</v>
      </c>
      <c r="M40" s="7">
        <f>AH40+BB40</f>
        <v>198</v>
      </c>
      <c r="N40" s="7">
        <f>AI40+BC40</f>
        <v>108</v>
      </c>
      <c r="O40" s="7">
        <f>AJ40+BD40</f>
        <v>92</v>
      </c>
      <c r="P40" s="7">
        <f>AK40+BE40</f>
        <v>20</v>
      </c>
      <c r="Q40" s="7">
        <f>AL40+BF40</f>
        <v>60</v>
      </c>
      <c r="R40" s="7">
        <f>AM40+BG40</f>
        <v>167</v>
      </c>
      <c r="S40" s="9">
        <f>M40/((L40*3)+M40)</f>
        <v>0.24029126213592236</v>
      </c>
      <c r="T40" s="14">
        <f>(Q40+M40)/L40</f>
        <v>1.2364217252396168</v>
      </c>
      <c r="U40" s="15">
        <f>R40/Q40</f>
        <v>2.783333333333333</v>
      </c>
      <c r="V40" s="16">
        <f>R40/(L40/9)</f>
        <v>7.202875399361024</v>
      </c>
      <c r="W40" t="str">
        <f>B40</f>
        <v>Garza</v>
      </c>
      <c r="X40" t="str">
        <f>C40</f>
        <v>Matt</v>
      </c>
      <c r="Y40" t="str">
        <f>D40</f>
        <v>TEX / MIL</v>
      </c>
      <c r="Z40">
        <v>4</v>
      </c>
      <c r="AA40">
        <v>5</v>
      </c>
      <c r="AB40" s="12">
        <f>AJ40/(AG40/9)</f>
        <v>4.375494071146247</v>
      </c>
      <c r="AC40">
        <v>13</v>
      </c>
      <c r="AD40">
        <v>13</v>
      </c>
      <c r="AE40">
        <v>0</v>
      </c>
      <c r="AF40">
        <v>0</v>
      </c>
      <c r="AG40" s="13">
        <v>84.3333333333333</v>
      </c>
      <c r="AH40">
        <v>89</v>
      </c>
      <c r="AI40">
        <v>47</v>
      </c>
      <c r="AJ40">
        <v>41</v>
      </c>
      <c r="AK40">
        <v>12</v>
      </c>
      <c r="AL40">
        <v>22</v>
      </c>
      <c r="AM40">
        <v>74</v>
      </c>
      <c r="AN40" s="9">
        <f>AH40/((AG40*3)+AH40)</f>
        <v>0.26023391812865504</v>
      </c>
      <c r="AO40" s="14">
        <f>(AL40+AH40)/AG40</f>
        <v>1.3162055335968386</v>
      </c>
      <c r="AP40" s="16">
        <f>AM40/(AG40/9)</f>
        <v>7.897233201581031</v>
      </c>
      <c r="AQ40" t="str">
        <f>W40</f>
        <v>Garza</v>
      </c>
      <c r="AR40" t="str">
        <f>X40</f>
        <v>Matt</v>
      </c>
      <c r="AS40" t="str">
        <f>Y40</f>
        <v>TEX / MIL</v>
      </c>
      <c r="AT40">
        <v>6</v>
      </c>
      <c r="AU40">
        <v>6</v>
      </c>
      <c r="AV40" s="12">
        <f>BD40/(BA40/9)</f>
        <v>3.6916890080428955</v>
      </c>
      <c r="AW40">
        <v>19</v>
      </c>
      <c r="AX40">
        <v>19</v>
      </c>
      <c r="AY40">
        <v>0</v>
      </c>
      <c r="AZ40">
        <v>0</v>
      </c>
      <c r="BA40" s="13">
        <v>124.33333333333333</v>
      </c>
      <c r="BB40">
        <v>109</v>
      </c>
      <c r="BC40">
        <v>61</v>
      </c>
      <c r="BD40">
        <v>51</v>
      </c>
      <c r="BE40">
        <v>8</v>
      </c>
      <c r="BF40">
        <v>38</v>
      </c>
      <c r="BG40">
        <v>93</v>
      </c>
      <c r="BH40" s="9">
        <f>BB40/((BA40*3)+BB40)</f>
        <v>0.22614107883817428</v>
      </c>
      <c r="BI40" s="14">
        <f>(BF40+BB40)/BA40</f>
        <v>1.1823056300268098</v>
      </c>
      <c r="BJ40" s="16">
        <f>BG40/(BA40/9)</f>
        <v>6.7319034852546915</v>
      </c>
    </row>
    <row r="41" spans="2:62" ht="12.75">
      <c r="B41" t="s">
        <v>420</v>
      </c>
      <c r="C41" t="s">
        <v>421</v>
      </c>
      <c r="D41" t="s">
        <v>122</v>
      </c>
      <c r="E41" s="7">
        <f>Z41+AT41</f>
        <v>9</v>
      </c>
      <c r="F41" s="7">
        <f>AA41+AU41</f>
        <v>5</v>
      </c>
      <c r="G41" s="12">
        <f>O41/(L41/9)</f>
        <v>2.6696629213483143</v>
      </c>
      <c r="H41" s="7">
        <f>AC41+AW41</f>
        <v>22</v>
      </c>
      <c r="I41" s="7">
        <f>AD41+AX41</f>
        <v>22</v>
      </c>
      <c r="J41" s="7">
        <f>AE41+AY41</f>
        <v>0</v>
      </c>
      <c r="K41" s="7">
        <f>AF41+AZ41</f>
        <v>0</v>
      </c>
      <c r="L41" s="13">
        <f>AG41+BA41</f>
        <v>148.33333333333337</v>
      </c>
      <c r="M41" s="7">
        <f>AH41+BB41</f>
        <v>128</v>
      </c>
      <c r="N41" s="7">
        <f>AI41+BC41</f>
        <v>45</v>
      </c>
      <c r="O41" s="7">
        <f>AJ41+BD41</f>
        <v>44</v>
      </c>
      <c r="P41" s="7">
        <f>AK41+BE41</f>
        <v>16</v>
      </c>
      <c r="Q41" s="7">
        <f>AL41+BF41</f>
        <v>31</v>
      </c>
      <c r="R41" s="7">
        <f>AM41+BG41</f>
        <v>90</v>
      </c>
      <c r="S41" s="9">
        <f>M41/((L41*3)+M41)</f>
        <v>0.2233856893542757</v>
      </c>
      <c r="T41" s="14">
        <f>(Q41+M41)/L41</f>
        <v>1.0719101123595502</v>
      </c>
      <c r="U41" s="15">
        <f>R41/Q41</f>
        <v>2.903225806451613</v>
      </c>
      <c r="V41" s="16">
        <f>R41/(L41/9)</f>
        <v>5.4606741573033695</v>
      </c>
      <c r="W41" t="str">
        <f>B41</f>
        <v>Gee</v>
      </c>
      <c r="X41" t="str">
        <f>C41</f>
        <v>Dillon</v>
      </c>
      <c r="Y41" t="str">
        <f>D41</f>
        <v>NYM</v>
      </c>
      <c r="Z41">
        <v>5</v>
      </c>
      <c r="AA41">
        <v>4</v>
      </c>
      <c r="AB41" s="12">
        <f>AJ41/(AG41/9)</f>
        <v>2.7406015037593976</v>
      </c>
      <c r="AC41">
        <v>13</v>
      </c>
      <c r="AD41">
        <v>13</v>
      </c>
      <c r="AE41">
        <v>0</v>
      </c>
      <c r="AF41">
        <v>0</v>
      </c>
      <c r="AG41" s="13">
        <v>88.6666666666667</v>
      </c>
      <c r="AH41">
        <v>81</v>
      </c>
      <c r="AI41">
        <v>28</v>
      </c>
      <c r="AJ41">
        <v>27</v>
      </c>
      <c r="AK41">
        <v>10</v>
      </c>
      <c r="AL41">
        <v>15</v>
      </c>
      <c r="AM41">
        <v>53</v>
      </c>
      <c r="AN41" s="9">
        <f>AH41/((AG41*3)+AH41)</f>
        <v>0.23342939481268005</v>
      </c>
      <c r="AO41" s="14">
        <f>(AL41+AH41)/AG41</f>
        <v>1.0827067669172927</v>
      </c>
      <c r="AP41" s="16">
        <f>AM41/(AG41/9)</f>
        <v>5.379699248120299</v>
      </c>
      <c r="AQ41" t="str">
        <f>W41</f>
        <v>Gee</v>
      </c>
      <c r="AR41" t="str">
        <f>X41</f>
        <v>Dillon</v>
      </c>
      <c r="AS41" t="str">
        <f>Y41</f>
        <v>NYM</v>
      </c>
      <c r="AT41">
        <v>4</v>
      </c>
      <c r="AU41">
        <v>1</v>
      </c>
      <c r="AV41" s="12">
        <f>BD41/(BA41/9)</f>
        <v>2.564245810055866</v>
      </c>
      <c r="AW41">
        <v>9</v>
      </c>
      <c r="AX41">
        <v>9</v>
      </c>
      <c r="AY41">
        <v>0</v>
      </c>
      <c r="AZ41">
        <v>0</v>
      </c>
      <c r="BA41" s="13">
        <v>59.666666666666664</v>
      </c>
      <c r="BB41">
        <v>47</v>
      </c>
      <c r="BC41">
        <v>17</v>
      </c>
      <c r="BD41">
        <v>17</v>
      </c>
      <c r="BE41">
        <v>6</v>
      </c>
      <c r="BF41">
        <v>16</v>
      </c>
      <c r="BG41">
        <v>37</v>
      </c>
      <c r="BH41" s="9">
        <f>BB41/((BA41*3)+BB41)</f>
        <v>0.2079646017699115</v>
      </c>
      <c r="BI41" s="14">
        <f>(BF41+BB41)/BA41</f>
        <v>1.0558659217877095</v>
      </c>
      <c r="BJ41" s="16">
        <f>BG41/(BA41/9)</f>
        <v>5.581005586592179</v>
      </c>
    </row>
    <row r="42" spans="2:62" ht="12.75">
      <c r="B42" t="s">
        <v>422</v>
      </c>
      <c r="C42" t="s">
        <v>291</v>
      </c>
      <c r="D42" t="s">
        <v>116</v>
      </c>
      <c r="E42" s="7">
        <f>Z42+AT42</f>
        <v>8</v>
      </c>
      <c r="F42" s="7">
        <f>AA42+AU42</f>
        <v>9</v>
      </c>
      <c r="G42" s="12">
        <f>O42/(L42/9)</f>
        <v>4.5115681233933165</v>
      </c>
      <c r="H42" s="7">
        <f>AC42+AW42</f>
        <v>24</v>
      </c>
      <c r="I42" s="7">
        <f>AD42+AX42</f>
        <v>24</v>
      </c>
      <c r="J42" s="7">
        <f>AE42+AY42</f>
        <v>0</v>
      </c>
      <c r="K42" s="7">
        <f>AF42+AZ42</f>
        <v>0</v>
      </c>
      <c r="L42" s="13">
        <f>AG42+BA42</f>
        <v>129.66666666666666</v>
      </c>
      <c r="M42" s="7">
        <f>AH42+BB42</f>
        <v>139</v>
      </c>
      <c r="N42" s="7">
        <f>AI42+BC42</f>
        <v>66</v>
      </c>
      <c r="O42" s="7">
        <f>AJ42+BD42</f>
        <v>65</v>
      </c>
      <c r="P42" s="7">
        <f>AK42+BE42</f>
        <v>13</v>
      </c>
      <c r="Q42" s="7">
        <f>AL42+BF42</f>
        <v>40</v>
      </c>
      <c r="R42" s="7">
        <f>AM42+BG42</f>
        <v>71</v>
      </c>
      <c r="S42" s="9">
        <f>M42/((L42*3)+M42)</f>
        <v>0.26325757575757575</v>
      </c>
      <c r="T42" s="14">
        <f>(Q42+M42)/L42</f>
        <v>1.3804627249357329</v>
      </c>
      <c r="U42" s="15">
        <f>R42/Q42</f>
        <v>1.775</v>
      </c>
      <c r="V42" s="16">
        <f>R42/(L42/9)</f>
        <v>4.9280205655527</v>
      </c>
      <c r="W42" t="str">
        <f>B42</f>
        <v>Gibson</v>
      </c>
      <c r="X42" t="str">
        <f>C42</f>
        <v>Kyle</v>
      </c>
      <c r="Y42" t="str">
        <f>D42</f>
        <v>MIN</v>
      </c>
      <c r="Z42">
        <v>0</v>
      </c>
      <c r="AA42">
        <v>2</v>
      </c>
      <c r="AB42" s="12">
        <f>AJ42/(AG42/9)</f>
        <v>6.593023255813954</v>
      </c>
      <c r="AC42">
        <v>6</v>
      </c>
      <c r="AD42">
        <v>6</v>
      </c>
      <c r="AE42">
        <v>0</v>
      </c>
      <c r="AF42">
        <v>0</v>
      </c>
      <c r="AG42" s="13">
        <v>28.666666666666668</v>
      </c>
      <c r="AH42">
        <v>41</v>
      </c>
      <c r="AI42">
        <v>21</v>
      </c>
      <c r="AJ42">
        <v>21</v>
      </c>
      <c r="AK42">
        <v>7</v>
      </c>
      <c r="AL42">
        <v>11</v>
      </c>
      <c r="AM42">
        <v>18</v>
      </c>
      <c r="AN42" s="9">
        <f>AH42/((AG42*3)+AH42)</f>
        <v>0.3228346456692913</v>
      </c>
      <c r="AO42" s="14">
        <f>(AL42+AH42)/AG42</f>
        <v>1.813953488372093</v>
      </c>
      <c r="AP42" s="16">
        <f>AM42/(AG42/9)</f>
        <v>5.651162790697675</v>
      </c>
      <c r="AQ42" t="str">
        <f>W42</f>
        <v>Gibson</v>
      </c>
      <c r="AR42" t="str">
        <f>X42</f>
        <v>Kyle</v>
      </c>
      <c r="AS42" t="str">
        <f>Y42</f>
        <v>MIN</v>
      </c>
      <c r="AT42">
        <v>8</v>
      </c>
      <c r="AU42">
        <v>7</v>
      </c>
      <c r="AV42" s="12">
        <f>BD42/(BA42/9)</f>
        <v>3.920792079207921</v>
      </c>
      <c r="AW42">
        <v>18</v>
      </c>
      <c r="AX42">
        <v>18</v>
      </c>
      <c r="AY42">
        <v>0</v>
      </c>
      <c r="AZ42">
        <v>0</v>
      </c>
      <c r="BA42" s="13">
        <v>101</v>
      </c>
      <c r="BB42">
        <v>98</v>
      </c>
      <c r="BC42">
        <v>45</v>
      </c>
      <c r="BD42">
        <v>44</v>
      </c>
      <c r="BE42">
        <v>6</v>
      </c>
      <c r="BF42">
        <v>29</v>
      </c>
      <c r="BG42">
        <v>53</v>
      </c>
      <c r="BH42" s="9">
        <f>BB42/((BA42*3)+BB42)</f>
        <v>0.24438902743142144</v>
      </c>
      <c r="BI42" s="14">
        <f>(BF42+BB42)/BA42</f>
        <v>1.2574257425742574</v>
      </c>
      <c r="BJ42" s="16">
        <f>BG42/(BA42/9)</f>
        <v>4.722772277227723</v>
      </c>
    </row>
    <row r="43" spans="2:62" ht="12.75">
      <c r="B43" t="s">
        <v>161</v>
      </c>
      <c r="C43" t="s">
        <v>423</v>
      </c>
      <c r="D43" t="s">
        <v>110</v>
      </c>
      <c r="E43" s="7">
        <f>Z43+AT43</f>
        <v>10</v>
      </c>
      <c r="F43" s="7">
        <f>AA43+AU43</f>
        <v>10</v>
      </c>
      <c r="G43" s="12">
        <f>O43/(L43/9)</f>
        <v>3.704781704781705</v>
      </c>
      <c r="H43" s="7">
        <f>AC43+AW43</f>
        <v>27</v>
      </c>
      <c r="I43" s="7">
        <f>AD43+AX43</f>
        <v>27</v>
      </c>
      <c r="J43" s="7">
        <f>AE43+AY43</f>
        <v>0</v>
      </c>
      <c r="K43" s="7">
        <f>AF43+AZ43</f>
        <v>0</v>
      </c>
      <c r="L43" s="13">
        <f>AG43+BA43</f>
        <v>160.33333333333331</v>
      </c>
      <c r="M43" s="7">
        <f>AH43+BB43</f>
        <v>147</v>
      </c>
      <c r="N43" s="7">
        <f>AI43+BC43</f>
        <v>71</v>
      </c>
      <c r="O43" s="7">
        <f>AJ43+BD43</f>
        <v>66</v>
      </c>
      <c r="P43" s="7">
        <f>AK43+BE43</f>
        <v>12</v>
      </c>
      <c r="Q43" s="7">
        <f>AL43+BF43</f>
        <v>62</v>
      </c>
      <c r="R43" s="7">
        <f>AM43+BG43</f>
        <v>163</v>
      </c>
      <c r="S43" s="9">
        <f>M43/((L43*3)+M43)</f>
        <v>0.2340764331210191</v>
      </c>
      <c r="T43" s="14">
        <f>(Q43+M43)/L43</f>
        <v>1.3035343035343037</v>
      </c>
      <c r="U43" s="15">
        <f>R43/Q43</f>
        <v>2.629032258064516</v>
      </c>
      <c r="V43" s="16">
        <f>R43/(L43/9)</f>
        <v>9.149688149688151</v>
      </c>
      <c r="W43" t="str">
        <f>B43</f>
        <v>Gonzalez</v>
      </c>
      <c r="X43" t="str">
        <f>C43</f>
        <v>Gio</v>
      </c>
      <c r="Y43" t="str">
        <f>D43</f>
        <v>WAS</v>
      </c>
      <c r="Z43">
        <v>4</v>
      </c>
      <c r="AA43">
        <v>5</v>
      </c>
      <c r="AB43" s="12">
        <f>AJ43/(AG43/9)</f>
        <v>3.857142857142857</v>
      </c>
      <c r="AC43">
        <v>13</v>
      </c>
      <c r="AD43">
        <v>13</v>
      </c>
      <c r="AE43">
        <v>0</v>
      </c>
      <c r="AF43">
        <v>0</v>
      </c>
      <c r="AG43" s="13">
        <v>77</v>
      </c>
      <c r="AH43">
        <v>79</v>
      </c>
      <c r="AI43">
        <v>37</v>
      </c>
      <c r="AJ43">
        <v>33</v>
      </c>
      <c r="AK43">
        <v>6</v>
      </c>
      <c r="AL43">
        <v>29</v>
      </c>
      <c r="AM43">
        <v>78</v>
      </c>
      <c r="AN43" s="9">
        <f>AH43/((AG43*3)+AH43)</f>
        <v>0.25483870967741934</v>
      </c>
      <c r="AO43" s="14">
        <f>(AL43+AH43)/AG43</f>
        <v>1.4025974025974026</v>
      </c>
      <c r="AP43" s="16">
        <f>AM43/(AG43/9)</f>
        <v>9.116883116883118</v>
      </c>
      <c r="AQ43" t="str">
        <f>W43</f>
        <v>Gonzalez</v>
      </c>
      <c r="AR43" t="str">
        <f>X43</f>
        <v>Gio</v>
      </c>
      <c r="AS43" t="str">
        <f>Y43</f>
        <v>WAS</v>
      </c>
      <c r="AT43">
        <v>6</v>
      </c>
      <c r="AU43">
        <v>5</v>
      </c>
      <c r="AV43" s="12">
        <f>BD43/(BA43/9)</f>
        <v>3.564</v>
      </c>
      <c r="AW43">
        <v>14</v>
      </c>
      <c r="AX43">
        <v>14</v>
      </c>
      <c r="AY43">
        <v>0</v>
      </c>
      <c r="AZ43">
        <v>0</v>
      </c>
      <c r="BA43" s="13">
        <v>83.33333333333333</v>
      </c>
      <c r="BB43">
        <v>68</v>
      </c>
      <c r="BC43">
        <v>34</v>
      </c>
      <c r="BD43">
        <v>33</v>
      </c>
      <c r="BE43">
        <v>6</v>
      </c>
      <c r="BF43">
        <v>33</v>
      </c>
      <c r="BG43">
        <v>85</v>
      </c>
      <c r="BH43" s="9">
        <f>BB43/((BA43*3)+BB43)</f>
        <v>0.2138364779874214</v>
      </c>
      <c r="BI43" s="14">
        <f>(BF43+BB43)/BA43</f>
        <v>1.212</v>
      </c>
      <c r="BJ43" s="16">
        <f>BG43/(BA43/9)</f>
        <v>9.18</v>
      </c>
    </row>
    <row r="44" spans="2:62" ht="12.75">
      <c r="B44" t="s">
        <v>424</v>
      </c>
      <c r="C44" t="s">
        <v>425</v>
      </c>
      <c r="D44" t="s">
        <v>89</v>
      </c>
      <c r="E44" s="7">
        <f>Z44+AT44</f>
        <v>15</v>
      </c>
      <c r="F44" s="7">
        <f>AA44+AU44</f>
        <v>6</v>
      </c>
      <c r="G44" s="12">
        <f>O44/(L44/9)</f>
        <v>2.7815275310834764</v>
      </c>
      <c r="H44" s="7">
        <f>AC44+AW44</f>
        <v>30</v>
      </c>
      <c r="I44" s="7">
        <f>AD44+AX44</f>
        <v>29</v>
      </c>
      <c r="J44" s="7">
        <f>AE44+AY44</f>
        <v>0</v>
      </c>
      <c r="K44" s="7">
        <f>AF44+AZ44</f>
        <v>0</v>
      </c>
      <c r="L44" s="13">
        <f>AG44+BA44</f>
        <v>187.666666666667</v>
      </c>
      <c r="M44" s="7">
        <f>AH44+BB44</f>
        <v>156</v>
      </c>
      <c r="N44" s="7">
        <f>AI44+BC44</f>
        <v>64</v>
      </c>
      <c r="O44" s="7">
        <f>AJ44+BD44</f>
        <v>58</v>
      </c>
      <c r="P44" s="7">
        <f>AK44+BE44</f>
        <v>11</v>
      </c>
      <c r="Q44" s="7">
        <f>AL44+BF44</f>
        <v>63</v>
      </c>
      <c r="R44" s="7">
        <f>AM44+BG44</f>
        <v>172</v>
      </c>
      <c r="S44" s="9">
        <f>M44/((L44*3)+M44)</f>
        <v>0.21696801112656436</v>
      </c>
      <c r="T44" s="14">
        <f>(Q44+M44)/L44</f>
        <v>1.166962699822378</v>
      </c>
      <c r="U44" s="15">
        <f>R44/Q44</f>
        <v>2.7301587301587302</v>
      </c>
      <c r="V44" s="16">
        <f>R44/(L44/9)</f>
        <v>8.248667850799274</v>
      </c>
      <c r="W44" t="str">
        <f>B44</f>
        <v>Gray</v>
      </c>
      <c r="X44" t="str">
        <f>C44</f>
        <v>Sonny</v>
      </c>
      <c r="Y44" t="str">
        <f>D44</f>
        <v>OAK</v>
      </c>
      <c r="Z44">
        <v>5</v>
      </c>
      <c r="AA44">
        <v>3</v>
      </c>
      <c r="AB44" s="12">
        <f>AJ44/(AG44/9)</f>
        <v>2.758064516129032</v>
      </c>
      <c r="AC44">
        <v>11</v>
      </c>
      <c r="AD44">
        <v>10</v>
      </c>
      <c r="AE44">
        <v>0</v>
      </c>
      <c r="AF44">
        <v>0</v>
      </c>
      <c r="AG44" s="13">
        <v>62</v>
      </c>
      <c r="AH44">
        <v>50</v>
      </c>
      <c r="AI44">
        <v>22</v>
      </c>
      <c r="AJ44">
        <v>19</v>
      </c>
      <c r="AK44">
        <v>4</v>
      </c>
      <c r="AL44">
        <v>20</v>
      </c>
      <c r="AM44">
        <v>64</v>
      </c>
      <c r="AN44" s="9">
        <f>AH44/((AG44*3)+AH44)</f>
        <v>0.211864406779661</v>
      </c>
      <c r="AO44" s="14">
        <f>(AL44+AH44)/AG44</f>
        <v>1.1290322580645162</v>
      </c>
      <c r="AP44" s="16">
        <f>AM44/(AG44/9)</f>
        <v>9.29032258064516</v>
      </c>
      <c r="AQ44" t="str">
        <f>W44</f>
        <v>Gray</v>
      </c>
      <c r="AR44" t="str">
        <f>X44</f>
        <v>Sonny</v>
      </c>
      <c r="AS44" t="str">
        <f>Y44</f>
        <v>OAK</v>
      </c>
      <c r="AT44">
        <v>10</v>
      </c>
      <c r="AU44">
        <v>3</v>
      </c>
      <c r="AV44" s="12">
        <f>BD44/(BA44/9)</f>
        <v>2.793103448275855</v>
      </c>
      <c r="AW44">
        <v>19</v>
      </c>
      <c r="AX44">
        <v>19</v>
      </c>
      <c r="AY44">
        <v>0</v>
      </c>
      <c r="AZ44">
        <v>0</v>
      </c>
      <c r="BA44" s="13">
        <v>125.666666666667</v>
      </c>
      <c r="BB44">
        <v>106</v>
      </c>
      <c r="BC44">
        <v>42</v>
      </c>
      <c r="BD44">
        <v>39</v>
      </c>
      <c r="BE44">
        <v>7</v>
      </c>
      <c r="BF44">
        <v>43</v>
      </c>
      <c r="BG44">
        <v>108</v>
      </c>
      <c r="BH44" s="9">
        <f>BB44/((BA44*3)+BB44)</f>
        <v>0.21946169772256682</v>
      </c>
      <c r="BI44" s="14">
        <f>(BF44+BB44)/BA44</f>
        <v>1.1856763925729412</v>
      </c>
      <c r="BJ44" s="16">
        <f>BG44/(BA44/9)</f>
        <v>7.734748010610059</v>
      </c>
    </row>
    <row r="45" spans="2:62" ht="12.75">
      <c r="B45" t="s">
        <v>426</v>
      </c>
      <c r="C45" t="s">
        <v>427</v>
      </c>
      <c r="D45" t="s">
        <v>428</v>
      </c>
      <c r="E45" s="7">
        <f>Z45+AT45</f>
        <v>0</v>
      </c>
      <c r="F45" s="7">
        <f>AA45+AU45</f>
        <v>4</v>
      </c>
      <c r="G45" s="12">
        <f>O45/(L45/9)</f>
        <v>5.4955752212389335</v>
      </c>
      <c r="H45" s="7">
        <f>AC45+AW45</f>
        <v>40</v>
      </c>
      <c r="I45" s="7">
        <f>AD45+AX45</f>
        <v>0</v>
      </c>
      <c r="J45" s="7">
        <f>AE45+AY45</f>
        <v>16</v>
      </c>
      <c r="K45" s="7">
        <f>AF45+AZ45</f>
        <v>21</v>
      </c>
      <c r="L45" s="13">
        <f>AG45+BA45</f>
        <v>37.6666666666667</v>
      </c>
      <c r="M45" s="7">
        <f>AH45+BB45</f>
        <v>38</v>
      </c>
      <c r="N45" s="7">
        <f>AI45+BC45</f>
        <v>24</v>
      </c>
      <c r="O45" s="7">
        <f>AJ45+BD45</f>
        <v>23</v>
      </c>
      <c r="P45" s="7">
        <f>AK45+BE45</f>
        <v>4</v>
      </c>
      <c r="Q45" s="7">
        <f>AL45+BF45</f>
        <v>24</v>
      </c>
      <c r="R45" s="7">
        <f>AM45+BG45</f>
        <v>27</v>
      </c>
      <c r="S45" s="9">
        <f>M45/((L45*3)+M45)</f>
        <v>0.25165562913907263</v>
      </c>
      <c r="T45" s="14">
        <f>(Q45+M45)/L45</f>
        <v>1.6460176991150428</v>
      </c>
      <c r="U45" s="15">
        <f>R45/Q45</f>
        <v>1.125</v>
      </c>
      <c r="V45" s="16">
        <f>R45/(L45/9)</f>
        <v>6.451327433628313</v>
      </c>
      <c r="W45" t="str">
        <f>B45</f>
        <v>Gregg</v>
      </c>
      <c r="X45" t="str">
        <f>C45</f>
        <v>Kevin</v>
      </c>
      <c r="Y45" t="str">
        <f>D45</f>
        <v>CHC / MIA</v>
      </c>
      <c r="Z45">
        <v>0</v>
      </c>
      <c r="AA45">
        <v>4</v>
      </c>
      <c r="AB45" s="12">
        <f>AJ45/(AG45/9)</f>
        <v>4.081395348837205</v>
      </c>
      <c r="AC45">
        <v>28</v>
      </c>
      <c r="AD45">
        <v>0</v>
      </c>
      <c r="AE45">
        <v>16</v>
      </c>
      <c r="AF45">
        <v>19</v>
      </c>
      <c r="AG45" s="13">
        <v>28.6666666666667</v>
      </c>
      <c r="AH45">
        <v>27</v>
      </c>
      <c r="AI45">
        <v>14</v>
      </c>
      <c r="AJ45">
        <v>13</v>
      </c>
      <c r="AK45">
        <v>2</v>
      </c>
      <c r="AL45">
        <v>19</v>
      </c>
      <c r="AM45">
        <v>21</v>
      </c>
      <c r="AN45" s="9">
        <f>AH45/((AG45*3)+AH45)</f>
        <v>0.23893805309734492</v>
      </c>
      <c r="AO45" s="14">
        <f>(AL45+AH45)/AG45</f>
        <v>1.6046511627906959</v>
      </c>
      <c r="AP45" s="16">
        <f>AM45/(AG45/9)</f>
        <v>6.5930232558139465</v>
      </c>
      <c r="AQ45" t="str">
        <f>W45</f>
        <v>Gregg</v>
      </c>
      <c r="AR45" t="str">
        <f>X45</f>
        <v>Kevin</v>
      </c>
      <c r="AS45" t="str">
        <f>Y45</f>
        <v>CHC / MIA</v>
      </c>
      <c r="AT45">
        <v>0</v>
      </c>
      <c r="AU45">
        <v>0</v>
      </c>
      <c r="AV45" s="12">
        <f>BD45/(BA45/9)</f>
        <v>10</v>
      </c>
      <c r="AW45">
        <v>12</v>
      </c>
      <c r="AX45">
        <v>0</v>
      </c>
      <c r="AY45">
        <v>0</v>
      </c>
      <c r="AZ45">
        <v>2</v>
      </c>
      <c r="BA45" s="13">
        <v>9</v>
      </c>
      <c r="BB45">
        <v>11</v>
      </c>
      <c r="BC45">
        <v>10</v>
      </c>
      <c r="BD45">
        <v>10</v>
      </c>
      <c r="BE45">
        <v>2</v>
      </c>
      <c r="BF45">
        <v>5</v>
      </c>
      <c r="BG45">
        <v>6</v>
      </c>
      <c r="BH45" s="9">
        <f>BB45/((BA45*3)+BB45)</f>
        <v>0.2894736842105263</v>
      </c>
      <c r="BI45" s="14">
        <f>(BF45+BB45)/BA45</f>
        <v>1.7777777777777777</v>
      </c>
      <c r="BJ45" s="16">
        <f>BG45/(BA45/9)</f>
        <v>6</v>
      </c>
    </row>
    <row r="46" spans="2:62" ht="12.75">
      <c r="B46" t="s">
        <v>429</v>
      </c>
      <c r="C46" t="s">
        <v>430</v>
      </c>
      <c r="D46" t="s">
        <v>95</v>
      </c>
      <c r="E46" s="7">
        <f>Z46+AT46</f>
        <v>18</v>
      </c>
      <c r="F46" s="7">
        <f>AA46+AU46</f>
        <v>7</v>
      </c>
      <c r="G46" s="12">
        <f>O46/(L46/9)</f>
        <v>2.342271293375394</v>
      </c>
      <c r="H46" s="7">
        <f>AC46+AW46</f>
        <v>33</v>
      </c>
      <c r="I46" s="7">
        <f>AD46+AX46</f>
        <v>33</v>
      </c>
      <c r="J46" s="7">
        <f>AE46+AY46</f>
        <v>0</v>
      </c>
      <c r="K46" s="7">
        <f>AF46+AZ46</f>
        <v>0</v>
      </c>
      <c r="L46" s="13">
        <f>AG46+BA46</f>
        <v>211.33333333333337</v>
      </c>
      <c r="M46" s="7">
        <f>AH46+BB46</f>
        <v>189</v>
      </c>
      <c r="N46" s="7">
        <f>AI46+BC46</f>
        <v>60</v>
      </c>
      <c r="O46" s="7">
        <f>AJ46+BD46</f>
        <v>55</v>
      </c>
      <c r="P46" s="7">
        <f>AK46+BE46</f>
        <v>18</v>
      </c>
      <c r="Q46" s="7">
        <f>AL46+BF46</f>
        <v>41</v>
      </c>
      <c r="R46" s="7">
        <f>AM46+BG46</f>
        <v>207</v>
      </c>
      <c r="S46" s="9">
        <f>M46/((L46*3)+M46)</f>
        <v>0.22964763061968405</v>
      </c>
      <c r="T46" s="14">
        <f>(Q46+M46)/L46</f>
        <v>1.088328075709779</v>
      </c>
      <c r="U46" s="15">
        <f>R46/Q46</f>
        <v>5.048780487804878</v>
      </c>
      <c r="V46" s="16">
        <f>R46/(L46/9)</f>
        <v>8.81545741324921</v>
      </c>
      <c r="W46" t="str">
        <f>B46</f>
        <v>Greinke</v>
      </c>
      <c r="X46" t="str">
        <f>C46</f>
        <v>Zack</v>
      </c>
      <c r="Y46" t="str">
        <f>D46</f>
        <v>LAD</v>
      </c>
      <c r="Z46">
        <v>7</v>
      </c>
      <c r="AA46">
        <v>2</v>
      </c>
      <c r="AB46" s="12">
        <f>AJ46/(AG46/9)</f>
        <v>1.8453237410071937</v>
      </c>
      <c r="AC46">
        <v>14</v>
      </c>
      <c r="AD46">
        <v>14</v>
      </c>
      <c r="AE46">
        <v>0</v>
      </c>
      <c r="AF46">
        <v>0</v>
      </c>
      <c r="AG46" s="13">
        <v>92.6666666666667</v>
      </c>
      <c r="AH46">
        <v>72</v>
      </c>
      <c r="AI46">
        <v>19</v>
      </c>
      <c r="AJ46">
        <v>19</v>
      </c>
      <c r="AK46">
        <v>6</v>
      </c>
      <c r="AL46">
        <v>19</v>
      </c>
      <c r="AM46">
        <v>80</v>
      </c>
      <c r="AN46" s="9">
        <f>AH46/((AG46*3)+AH46)</f>
        <v>0.20571428571428566</v>
      </c>
      <c r="AO46" s="14">
        <f>(AL46+AH46)/AG46</f>
        <v>0.9820143884892083</v>
      </c>
      <c r="AP46" s="16">
        <f>AM46/(AG46/9)</f>
        <v>7.769784172661868</v>
      </c>
      <c r="AQ46" t="str">
        <f>W46</f>
        <v>Greinke</v>
      </c>
      <c r="AR46" t="str">
        <f>X46</f>
        <v>Zack</v>
      </c>
      <c r="AS46" t="str">
        <f>Y46</f>
        <v>LAD</v>
      </c>
      <c r="AT46">
        <v>11</v>
      </c>
      <c r="AU46">
        <v>5</v>
      </c>
      <c r="AV46" s="12">
        <f>BD46/(BA46/9)</f>
        <v>2.7303370786516856</v>
      </c>
      <c r="AW46">
        <v>19</v>
      </c>
      <c r="AX46">
        <v>19</v>
      </c>
      <c r="AY46">
        <v>0</v>
      </c>
      <c r="AZ46">
        <v>0</v>
      </c>
      <c r="BA46" s="13">
        <v>118.66666666666667</v>
      </c>
      <c r="BB46">
        <v>117</v>
      </c>
      <c r="BC46">
        <v>41</v>
      </c>
      <c r="BD46">
        <v>36</v>
      </c>
      <c r="BE46">
        <v>12</v>
      </c>
      <c r="BF46">
        <v>22</v>
      </c>
      <c r="BG46">
        <v>127</v>
      </c>
      <c r="BH46" s="9">
        <f>BB46/((BA46*3)+BB46)</f>
        <v>0.24735729386892177</v>
      </c>
      <c r="BI46" s="14">
        <f>(BF46+BB46)/BA46</f>
        <v>1.1713483146067416</v>
      </c>
      <c r="BJ46" s="16">
        <f>BG46/(BA46/9)</f>
        <v>9.632022471910112</v>
      </c>
    </row>
    <row r="47" spans="2:62" ht="12.75">
      <c r="B47" t="s">
        <v>431</v>
      </c>
      <c r="C47" t="s">
        <v>255</v>
      </c>
      <c r="D47" t="s">
        <v>89</v>
      </c>
      <c r="E47" s="7">
        <f>Z47+AT47</f>
        <v>6</v>
      </c>
      <c r="F47" s="7">
        <f>AA47+AU47</f>
        <v>4</v>
      </c>
      <c r="G47" s="12">
        <f>O47/(L47/9)</f>
        <v>4.055793991416308</v>
      </c>
      <c r="H47" s="7">
        <f>AC47+AW47</f>
        <v>13</v>
      </c>
      <c r="I47" s="7">
        <f>AD47+AX47</f>
        <v>13</v>
      </c>
      <c r="J47" s="7">
        <f>AE47+AY47</f>
        <v>0</v>
      </c>
      <c r="K47" s="7">
        <f>AF47+AZ47</f>
        <v>0</v>
      </c>
      <c r="L47" s="13">
        <f>AG47+BA47</f>
        <v>77.6666666666667</v>
      </c>
      <c r="M47" s="7">
        <f>AH47+BB47</f>
        <v>62</v>
      </c>
      <c r="N47" s="7">
        <f>AI47+BC47</f>
        <v>38</v>
      </c>
      <c r="O47" s="7">
        <f>AJ47+BD47</f>
        <v>35</v>
      </c>
      <c r="P47" s="7">
        <f>AK47+BE47</f>
        <v>18</v>
      </c>
      <c r="Q47" s="7">
        <f>AL47+BF47</f>
        <v>26</v>
      </c>
      <c r="R47" s="7">
        <f>AM47+BG47</f>
        <v>77</v>
      </c>
      <c r="S47" s="9">
        <f>M47/((L47*3)+M47)</f>
        <v>0.21016949152542364</v>
      </c>
      <c r="T47" s="14">
        <f>(Q47+M47)/L47</f>
        <v>1.1330472103004288</v>
      </c>
      <c r="U47" s="15">
        <f>R47/Q47</f>
        <v>2.9615384615384617</v>
      </c>
      <c r="V47" s="16">
        <f>R47/(L47/9)</f>
        <v>8.922746781115876</v>
      </c>
      <c r="W47" t="str">
        <f>B47</f>
        <v>Griffin</v>
      </c>
      <c r="X47" t="str">
        <f>C47</f>
        <v>AJ</v>
      </c>
      <c r="Y47" t="str">
        <f>D47</f>
        <v>OAK</v>
      </c>
      <c r="Z47">
        <v>6</v>
      </c>
      <c r="AA47">
        <v>4</v>
      </c>
      <c r="AB47" s="12">
        <f>AJ47/(AG47/9)</f>
        <v>4.055793991416308</v>
      </c>
      <c r="AC47">
        <v>13</v>
      </c>
      <c r="AD47">
        <v>13</v>
      </c>
      <c r="AE47">
        <v>0</v>
      </c>
      <c r="AF47">
        <v>0</v>
      </c>
      <c r="AG47" s="13">
        <v>77.6666666666667</v>
      </c>
      <c r="AH47">
        <v>62</v>
      </c>
      <c r="AI47">
        <v>38</v>
      </c>
      <c r="AJ47">
        <v>35</v>
      </c>
      <c r="AK47">
        <v>18</v>
      </c>
      <c r="AL47">
        <v>26</v>
      </c>
      <c r="AM47">
        <v>77</v>
      </c>
      <c r="AN47" s="9">
        <f>AH47/((AG47*3)+AH47)</f>
        <v>0.21016949152542364</v>
      </c>
      <c r="AO47" s="14">
        <f>(AL47+AH47)/AG47</f>
        <v>1.1330472103004288</v>
      </c>
      <c r="AP47" s="16">
        <f>AM47/(AG47/9)</f>
        <v>8.922746781115876</v>
      </c>
      <c r="AQ47" t="str">
        <f>W47</f>
        <v>Griffin</v>
      </c>
      <c r="AR47" t="str">
        <f>X47</f>
        <v>AJ</v>
      </c>
      <c r="AS47" t="str">
        <f>Y47</f>
        <v>OAK</v>
      </c>
      <c r="AT47">
        <v>0</v>
      </c>
      <c r="AU47">
        <v>0</v>
      </c>
      <c r="AV47" s="12" t="e">
        <f>BD47/(BA47/9)</f>
        <v>#DIV/0!</v>
      </c>
      <c r="AW47">
        <v>0</v>
      </c>
      <c r="AX47">
        <v>0</v>
      </c>
      <c r="AY47">
        <v>0</v>
      </c>
      <c r="AZ47">
        <v>0</v>
      </c>
      <c r="BA47" s="13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s="9" t="e">
        <f>BB47/((BA47*3)+BB47)</f>
        <v>#DIV/0!</v>
      </c>
      <c r="BI47" s="14" t="e">
        <f>(BF47+BB47)/BA47</f>
        <v>#DIV/0!</v>
      </c>
      <c r="BJ47" s="16" t="e">
        <f>BG47/(BA47/9)</f>
        <v>#DIV/0!</v>
      </c>
    </row>
    <row r="48" spans="2:62" ht="12.75">
      <c r="B48" t="s">
        <v>432</v>
      </c>
      <c r="C48" t="s">
        <v>433</v>
      </c>
      <c r="D48" t="s">
        <v>434</v>
      </c>
      <c r="E48" s="7">
        <f>Z48+AT48</f>
        <v>1</v>
      </c>
      <c r="F48" s="7">
        <f>AA48+AU48</f>
        <v>4</v>
      </c>
      <c r="G48" s="12">
        <f>O48/(L48/9)</f>
        <v>4.4181818181818215</v>
      </c>
      <c r="H48" s="7">
        <f>AC48+AW48</f>
        <v>41</v>
      </c>
      <c r="I48" s="7">
        <f>AD48+AX48</f>
        <v>0</v>
      </c>
      <c r="J48" s="7">
        <f>AE48+AY48</f>
        <v>15</v>
      </c>
      <c r="K48" s="7">
        <f>AF48+AZ48</f>
        <v>20</v>
      </c>
      <c r="L48" s="13">
        <f>AG48+BA48</f>
        <v>36.666666666666636</v>
      </c>
      <c r="M48" s="7">
        <f>AH48+BB48</f>
        <v>42</v>
      </c>
      <c r="N48" s="7">
        <f>AI48+BC48</f>
        <v>19</v>
      </c>
      <c r="O48" s="7">
        <f>AJ48+BD48</f>
        <v>18</v>
      </c>
      <c r="P48" s="7">
        <f>AK48+BE48</f>
        <v>6</v>
      </c>
      <c r="Q48" s="7">
        <f>AL48+BF48</f>
        <v>17</v>
      </c>
      <c r="R48" s="7">
        <f>AM48+BG48</f>
        <v>39</v>
      </c>
      <c r="S48" s="9">
        <f>M48/((L48*3)+M48)</f>
        <v>0.27631578947368435</v>
      </c>
      <c r="T48" s="14">
        <f>(Q48+M48)/L48</f>
        <v>1.6090909090909105</v>
      </c>
      <c r="U48" s="15">
        <f>R48/Q48</f>
        <v>2.2941176470588234</v>
      </c>
      <c r="V48" s="16">
        <f>R48/(L48/9)</f>
        <v>9.572727272727281</v>
      </c>
      <c r="W48" t="str">
        <f>B48</f>
        <v>Grilli</v>
      </c>
      <c r="X48" t="str">
        <f>C48</f>
        <v>Jason</v>
      </c>
      <c r="Y48" t="str">
        <f>D48</f>
        <v>PIT / LAA</v>
      </c>
      <c r="Z48">
        <v>0</v>
      </c>
      <c r="AA48">
        <v>1</v>
      </c>
      <c r="AB48" s="12">
        <f>AJ48/(AG48/9)</f>
        <v>5.785714285714285</v>
      </c>
      <c r="AC48">
        <v>11</v>
      </c>
      <c r="AD48">
        <v>0</v>
      </c>
      <c r="AE48">
        <v>4</v>
      </c>
      <c r="AF48">
        <v>5</v>
      </c>
      <c r="AG48" s="13">
        <v>9.333333333333334</v>
      </c>
      <c r="AH48">
        <v>14</v>
      </c>
      <c r="AI48">
        <v>6</v>
      </c>
      <c r="AJ48">
        <v>6</v>
      </c>
      <c r="AK48">
        <v>2</v>
      </c>
      <c r="AL48">
        <v>4</v>
      </c>
      <c r="AM48">
        <v>11</v>
      </c>
      <c r="AN48" s="9">
        <f>AH48/((AG48*3)+AH48)</f>
        <v>0.3333333333333333</v>
      </c>
      <c r="AO48" s="14">
        <f>(AL48+AH48)/AG48</f>
        <v>1.9285714285714284</v>
      </c>
      <c r="AP48" s="16">
        <f>AM48/(AG48/9)</f>
        <v>10.607142857142856</v>
      </c>
      <c r="AQ48" t="str">
        <f>W48</f>
        <v>Grilli</v>
      </c>
      <c r="AR48" t="str">
        <f>X48</f>
        <v>Jason</v>
      </c>
      <c r="AS48" t="str">
        <f>Y48</f>
        <v>PIT / LAA</v>
      </c>
      <c r="AT48">
        <v>1</v>
      </c>
      <c r="AU48">
        <v>3</v>
      </c>
      <c r="AV48" s="12">
        <f>BD48/(BA48/9)</f>
        <v>3.951219512195127</v>
      </c>
      <c r="AW48">
        <v>30</v>
      </c>
      <c r="AX48">
        <v>0</v>
      </c>
      <c r="AY48">
        <v>11</v>
      </c>
      <c r="AZ48">
        <v>15</v>
      </c>
      <c r="BA48" s="13">
        <v>27.3333333333333</v>
      </c>
      <c r="BB48">
        <v>28</v>
      </c>
      <c r="BC48">
        <v>13</v>
      </c>
      <c r="BD48">
        <v>12</v>
      </c>
      <c r="BE48">
        <v>4</v>
      </c>
      <c r="BF48">
        <v>13</v>
      </c>
      <c r="BG48">
        <v>28</v>
      </c>
      <c r="BH48" s="9">
        <f>BB48/((BA48*3)+BB48)</f>
        <v>0.2545454545454548</v>
      </c>
      <c r="BI48" s="14">
        <f>(BF48+BB48)/BA48</f>
        <v>1.5000000000000018</v>
      </c>
      <c r="BJ48" s="16">
        <f>BG48/(BA48/9)</f>
        <v>9.219512195121963</v>
      </c>
    </row>
    <row r="49" spans="2:62" ht="12.75">
      <c r="B49" t="s">
        <v>435</v>
      </c>
      <c r="C49" t="s">
        <v>436</v>
      </c>
      <c r="D49" t="s">
        <v>67</v>
      </c>
      <c r="E49" s="7">
        <f>Z49+AT49</f>
        <v>12</v>
      </c>
      <c r="F49" s="7">
        <f>AA49+AU49</f>
        <v>13</v>
      </c>
      <c r="G49" s="12">
        <f>O49/(L49/9)</f>
        <v>4.21608832807571</v>
      </c>
      <c r="H49" s="7">
        <f>AC49+AW49</f>
        <v>33</v>
      </c>
      <c r="I49" s="7">
        <f>AD49+AX49</f>
        <v>33</v>
      </c>
      <c r="J49" s="7">
        <f>AE49+AY49</f>
        <v>0</v>
      </c>
      <c r="K49" s="7">
        <f>AF49+AZ49</f>
        <v>0</v>
      </c>
      <c r="L49" s="13">
        <f>AG49+BA49</f>
        <v>211.33333333333331</v>
      </c>
      <c r="M49" s="7">
        <f>AH49+BB49</f>
        <v>242</v>
      </c>
      <c r="N49" s="7">
        <f>AI49+BC49</f>
        <v>100</v>
      </c>
      <c r="O49" s="7">
        <f>AJ49+BD49</f>
        <v>99</v>
      </c>
      <c r="P49" s="7">
        <f>AK49+BE49</f>
        <v>26</v>
      </c>
      <c r="Q49" s="7">
        <f>AL49+BF49</f>
        <v>48</v>
      </c>
      <c r="R49" s="7">
        <f>AM49+BG49</f>
        <v>128</v>
      </c>
      <c r="S49" s="9">
        <f>M49/((L49*3)+M49)</f>
        <v>0.2762557077625571</v>
      </c>
      <c r="T49" s="14">
        <f>(Q49+M49)/L49</f>
        <v>1.3722397476340695</v>
      </c>
      <c r="U49" s="15">
        <f>R49/Q49</f>
        <v>2.6666666666666665</v>
      </c>
      <c r="V49" s="16">
        <f>R49/(L49/9)</f>
        <v>5.451104100946372</v>
      </c>
      <c r="W49" t="str">
        <f>B49</f>
        <v>Guthrie</v>
      </c>
      <c r="X49" t="str">
        <f>C49</f>
        <v>Jeremy</v>
      </c>
      <c r="Y49" t="str">
        <f>D49</f>
        <v>KC</v>
      </c>
      <c r="Z49">
        <v>7</v>
      </c>
      <c r="AA49">
        <v>5</v>
      </c>
      <c r="AB49" s="12">
        <f>AJ49/(AG49/9)</f>
        <v>3.758241758241758</v>
      </c>
      <c r="AC49">
        <v>14</v>
      </c>
      <c r="AD49">
        <v>14</v>
      </c>
      <c r="AE49">
        <v>0</v>
      </c>
      <c r="AF49">
        <v>0</v>
      </c>
      <c r="AG49" s="13">
        <v>91</v>
      </c>
      <c r="AH49">
        <v>112</v>
      </c>
      <c r="AI49">
        <v>38</v>
      </c>
      <c r="AJ49">
        <v>38</v>
      </c>
      <c r="AK49">
        <v>8</v>
      </c>
      <c r="AL49">
        <v>16</v>
      </c>
      <c r="AM49">
        <v>53</v>
      </c>
      <c r="AN49" s="9">
        <f>AH49/((AG49*3)+AH49)</f>
        <v>0.2909090909090909</v>
      </c>
      <c r="AO49" s="14">
        <f>(AL49+AH49)/AG49</f>
        <v>1.4065934065934067</v>
      </c>
      <c r="AP49" s="16">
        <f>AM49/(AG49/9)</f>
        <v>5.241758241758242</v>
      </c>
      <c r="AQ49" t="str">
        <f>W49</f>
        <v>Guthrie</v>
      </c>
      <c r="AR49" t="str">
        <f>X49</f>
        <v>Jeremy</v>
      </c>
      <c r="AS49" t="str">
        <f>Y49</f>
        <v>KC</v>
      </c>
      <c r="AT49">
        <v>5</v>
      </c>
      <c r="AU49">
        <v>8</v>
      </c>
      <c r="AV49" s="12">
        <f>BD49/(BA49/9)</f>
        <v>4.562326869806094</v>
      </c>
      <c r="AW49">
        <v>19</v>
      </c>
      <c r="AX49">
        <v>19</v>
      </c>
      <c r="AY49">
        <v>0</v>
      </c>
      <c r="AZ49">
        <v>0</v>
      </c>
      <c r="BA49" s="13">
        <v>120.33333333333333</v>
      </c>
      <c r="BB49">
        <v>130</v>
      </c>
      <c r="BC49">
        <v>62</v>
      </c>
      <c r="BD49">
        <v>61</v>
      </c>
      <c r="BE49">
        <v>18</v>
      </c>
      <c r="BF49">
        <v>32</v>
      </c>
      <c r="BG49">
        <v>75</v>
      </c>
      <c r="BH49" s="9">
        <f>BB49/((BA49*3)+BB49)</f>
        <v>0.26476578411405294</v>
      </c>
      <c r="BI49" s="14">
        <f>(BF49+BB49)/BA49</f>
        <v>1.3462603878116344</v>
      </c>
      <c r="BJ49" s="16">
        <f>BG49/(BA49/9)</f>
        <v>5.609418282548477</v>
      </c>
    </row>
    <row r="50" spans="2:62" ht="12.75">
      <c r="B50" t="s">
        <v>437</v>
      </c>
      <c r="C50" t="s">
        <v>384</v>
      </c>
      <c r="D50" t="s">
        <v>181</v>
      </c>
      <c r="E50" s="7">
        <f>Z50+AT50</f>
        <v>7</v>
      </c>
      <c r="F50" s="7">
        <f>AA50+AU50</f>
        <v>8</v>
      </c>
      <c r="G50" s="12">
        <f>O50/(L50/9)</f>
        <v>2.9495798319327733</v>
      </c>
      <c r="H50" s="7">
        <f>AC50+AW50</f>
        <v>29</v>
      </c>
      <c r="I50" s="7">
        <f>AD50+AX50</f>
        <v>29</v>
      </c>
      <c r="J50" s="7">
        <f>AE50+AY50</f>
        <v>0</v>
      </c>
      <c r="K50" s="7">
        <f>AF50+AZ50</f>
        <v>0</v>
      </c>
      <c r="L50" s="13">
        <f>AG50+BA50</f>
        <v>198.33333333333331</v>
      </c>
      <c r="M50" s="7">
        <f>AH50+BB50</f>
        <v>173</v>
      </c>
      <c r="N50" s="7">
        <f>AI50+BC50</f>
        <v>69</v>
      </c>
      <c r="O50" s="7">
        <f>AJ50+BD50</f>
        <v>65</v>
      </c>
      <c r="P50" s="7">
        <f>AK50+BE50</f>
        <v>14</v>
      </c>
      <c r="Q50" s="7">
        <f>AL50+BF50</f>
        <v>54</v>
      </c>
      <c r="R50" s="7">
        <f>AM50+BG50</f>
        <v>190</v>
      </c>
      <c r="S50" s="9">
        <f>M50/((L50*3)+M50)</f>
        <v>0.22526041666666666</v>
      </c>
      <c r="T50" s="14">
        <f>(Q50+M50)/L50</f>
        <v>1.1445378151260506</v>
      </c>
      <c r="U50" s="15">
        <f>R50/Q50</f>
        <v>3.5185185185185186</v>
      </c>
      <c r="V50" s="16">
        <f>R50/(L50/9)</f>
        <v>8.6218487394958</v>
      </c>
      <c r="W50" t="str">
        <f>B50</f>
        <v>Hamels</v>
      </c>
      <c r="X50" t="str">
        <f>C50</f>
        <v>Cole</v>
      </c>
      <c r="Y50" t="str">
        <f>D50</f>
        <v>PHI</v>
      </c>
      <c r="Z50">
        <v>4</v>
      </c>
      <c r="AA50">
        <v>3</v>
      </c>
      <c r="AB50" s="12">
        <f>AJ50/(AG50/9)</f>
        <v>2.967032967032967</v>
      </c>
      <c r="AC50">
        <v>13</v>
      </c>
      <c r="AD50">
        <v>13</v>
      </c>
      <c r="AE50">
        <v>0</v>
      </c>
      <c r="AF50">
        <v>0</v>
      </c>
      <c r="AG50" s="13">
        <v>91</v>
      </c>
      <c r="AH50">
        <v>81</v>
      </c>
      <c r="AI50">
        <v>31</v>
      </c>
      <c r="AJ50">
        <v>30</v>
      </c>
      <c r="AK50">
        <v>6</v>
      </c>
      <c r="AL50">
        <v>16</v>
      </c>
      <c r="AM50">
        <v>84</v>
      </c>
      <c r="AN50" s="9">
        <f>AH50/((AG50*3)+AH50)</f>
        <v>0.2288135593220339</v>
      </c>
      <c r="AO50" s="14">
        <f>(AL50+AH50)/AG50</f>
        <v>1.065934065934066</v>
      </c>
      <c r="AP50" s="16">
        <f>AM50/(AG50/9)</f>
        <v>8.307692307692308</v>
      </c>
      <c r="AQ50" t="str">
        <f>W50</f>
        <v>Hamels</v>
      </c>
      <c r="AR50" t="str">
        <f>X50</f>
        <v>Cole</v>
      </c>
      <c r="AS50" t="str">
        <f>Y50</f>
        <v>PHI</v>
      </c>
      <c r="AT50">
        <v>3</v>
      </c>
      <c r="AU50">
        <v>5</v>
      </c>
      <c r="AV50" s="12">
        <f>BD50/(BA50/9)</f>
        <v>2.9347826086956523</v>
      </c>
      <c r="AW50">
        <v>16</v>
      </c>
      <c r="AX50">
        <v>16</v>
      </c>
      <c r="AY50">
        <v>0</v>
      </c>
      <c r="AZ50">
        <v>0</v>
      </c>
      <c r="BA50" s="13">
        <v>107.33333333333333</v>
      </c>
      <c r="BB50">
        <v>92</v>
      </c>
      <c r="BC50">
        <v>38</v>
      </c>
      <c r="BD50">
        <v>35</v>
      </c>
      <c r="BE50">
        <v>8</v>
      </c>
      <c r="BF50">
        <v>38</v>
      </c>
      <c r="BG50">
        <v>106</v>
      </c>
      <c r="BH50" s="9">
        <f>BB50/((BA50*3)+BB50)</f>
        <v>0.2222222222222222</v>
      </c>
      <c r="BI50" s="14">
        <f>(BF50+BB50)/BA50</f>
        <v>1.2111801242236024</v>
      </c>
      <c r="BJ50" s="16">
        <f>BG50/(BA50/9)</f>
        <v>8.888198757763975</v>
      </c>
    </row>
    <row r="51" spans="2:62" ht="12.75">
      <c r="B51" t="s">
        <v>438</v>
      </c>
      <c r="C51" t="s">
        <v>433</v>
      </c>
      <c r="D51" t="s">
        <v>439</v>
      </c>
      <c r="E51" s="7">
        <f>Z51+AT51</f>
        <v>8</v>
      </c>
      <c r="F51" s="7">
        <f>AA51+AU51</f>
        <v>8</v>
      </c>
      <c r="G51" s="12">
        <f>O51/(L51/9)</f>
        <v>3.183962264150936</v>
      </c>
      <c r="H51" s="7">
        <f>AC51+AW51</f>
        <v>25</v>
      </c>
      <c r="I51" s="7">
        <f>AD51+AX51</f>
        <v>22</v>
      </c>
      <c r="J51" s="7">
        <f>AE51+AY51</f>
        <v>1</v>
      </c>
      <c r="K51" s="7">
        <f>AF51+AZ51</f>
        <v>1</v>
      </c>
      <c r="L51" s="13">
        <f>AG51+BA51</f>
        <v>141.33333333333366</v>
      </c>
      <c r="M51" s="7">
        <f>AH51+BB51</f>
        <v>125</v>
      </c>
      <c r="N51" s="7">
        <f>AI51+BC51</f>
        <v>52</v>
      </c>
      <c r="O51" s="7">
        <f>AJ51+BD51</f>
        <v>50</v>
      </c>
      <c r="P51" s="7">
        <f>AK51+BE51</f>
        <v>14</v>
      </c>
      <c r="Q51" s="7">
        <f>AL51+BF51</f>
        <v>37</v>
      </c>
      <c r="R51" s="7">
        <f>AM51+BG51</f>
        <v>125</v>
      </c>
      <c r="S51" s="9">
        <f>M51/((L51*3)+M51)</f>
        <v>0.2276867030965388</v>
      </c>
      <c r="T51" s="14">
        <f>(Q51+M51)/L51</f>
        <v>1.146226415094337</v>
      </c>
      <c r="U51" s="15">
        <f>R51/Q51</f>
        <v>3.3783783783783785</v>
      </c>
      <c r="V51" s="16">
        <f>R51/(L51/9)</f>
        <v>7.95990566037734</v>
      </c>
      <c r="W51" t="str">
        <f>B51</f>
        <v>Hammel</v>
      </c>
      <c r="X51" t="str">
        <f>C51</f>
        <v>Jason</v>
      </c>
      <c r="Y51" t="str">
        <f>D51</f>
        <v>CHC / OAK</v>
      </c>
      <c r="Z51">
        <v>0</v>
      </c>
      <c r="AA51">
        <v>2</v>
      </c>
      <c r="AB51" s="12">
        <f>AJ51/(AG51/9)</f>
        <v>3.903614457831325</v>
      </c>
      <c r="AC51">
        <v>7</v>
      </c>
      <c r="AD51">
        <v>4</v>
      </c>
      <c r="AE51">
        <v>1</v>
      </c>
      <c r="AF51">
        <v>1</v>
      </c>
      <c r="AG51" s="13">
        <v>27.666666666666668</v>
      </c>
      <c r="AH51">
        <v>31</v>
      </c>
      <c r="AI51">
        <v>13</v>
      </c>
      <c r="AJ51">
        <v>12</v>
      </c>
      <c r="AK51">
        <v>3</v>
      </c>
      <c r="AL51">
        <v>11</v>
      </c>
      <c r="AM51">
        <v>18</v>
      </c>
      <c r="AN51" s="9">
        <f>AH51/((AG51*3)+AH51)</f>
        <v>0.2719298245614035</v>
      </c>
      <c r="AO51" s="14">
        <f>(AL51+AH51)/AG51</f>
        <v>1.5180722891566265</v>
      </c>
      <c r="AP51" s="16">
        <f>AM51/(AG51/9)</f>
        <v>5.855421686746987</v>
      </c>
      <c r="AQ51" t="str">
        <f>W51</f>
        <v>Hammel</v>
      </c>
      <c r="AR51" t="str">
        <f>X51</f>
        <v>Jason</v>
      </c>
      <c r="AS51" t="str">
        <f>Y51</f>
        <v>CHC / OAK</v>
      </c>
      <c r="AT51">
        <v>8</v>
      </c>
      <c r="AU51">
        <v>6</v>
      </c>
      <c r="AV51" s="12">
        <f>BD51/(BA51/9)</f>
        <v>3.0087976539589354</v>
      </c>
      <c r="AW51">
        <v>18</v>
      </c>
      <c r="AX51">
        <v>18</v>
      </c>
      <c r="AY51">
        <v>0</v>
      </c>
      <c r="AZ51">
        <v>0</v>
      </c>
      <c r="BA51" s="13">
        <v>113.666666666667</v>
      </c>
      <c r="BB51">
        <v>94</v>
      </c>
      <c r="BC51">
        <v>39</v>
      </c>
      <c r="BD51">
        <v>38</v>
      </c>
      <c r="BE51">
        <v>11</v>
      </c>
      <c r="BF51">
        <v>26</v>
      </c>
      <c r="BG51">
        <v>107</v>
      </c>
      <c r="BH51" s="9">
        <f>BB51/((BA51*3)+BB51)</f>
        <v>0.216091954022988</v>
      </c>
      <c r="BI51" s="14">
        <f>(BF51+BB51)/BA51</f>
        <v>1.0557184750733106</v>
      </c>
      <c r="BJ51" s="16">
        <f>BG51/(BA51/9)</f>
        <v>8.472140762463319</v>
      </c>
    </row>
    <row r="52" spans="2:62" ht="12.75">
      <c r="B52" t="s">
        <v>440</v>
      </c>
      <c r="C52" t="s">
        <v>441</v>
      </c>
      <c r="D52" t="s">
        <v>146</v>
      </c>
      <c r="E52" s="7">
        <f>Z52+AT52</f>
        <v>10</v>
      </c>
      <c r="F52" s="7">
        <f>AA52+AU52</f>
        <v>10</v>
      </c>
      <c r="G52" s="12">
        <f>O52/(L52/9)</f>
        <v>4.169491525423737</v>
      </c>
      <c r="H52" s="7">
        <f>AC52+AW52</f>
        <v>30</v>
      </c>
      <c r="I52" s="7">
        <f>AD52+AX52</f>
        <v>30</v>
      </c>
      <c r="J52" s="7">
        <f>AE52+AY52</f>
        <v>0</v>
      </c>
      <c r="K52" s="7">
        <f>AF52+AZ52</f>
        <v>0</v>
      </c>
      <c r="L52" s="13">
        <f>AG52+BA52</f>
        <v>176.99999999999966</v>
      </c>
      <c r="M52" s="7">
        <f>AH52+BB52</f>
        <v>178</v>
      </c>
      <c r="N52" s="7">
        <f>AI52+BC52</f>
        <v>88</v>
      </c>
      <c r="O52" s="7">
        <f>AJ52+BD52</f>
        <v>82</v>
      </c>
      <c r="P52" s="7">
        <f>AK52+BE52</f>
        <v>20</v>
      </c>
      <c r="Q52" s="7">
        <f>AL52+BF52</f>
        <v>69</v>
      </c>
      <c r="R52" s="7">
        <f>AM52+BG52</f>
        <v>144</v>
      </c>
      <c r="S52" s="9">
        <f>M52/((L52*3)+M52)</f>
        <v>0.25105782792665765</v>
      </c>
      <c r="T52" s="14">
        <f>(Q52+M52)/L52</f>
        <v>1.3954802259887034</v>
      </c>
      <c r="U52" s="15">
        <f>R52/Q52</f>
        <v>2.0869565217391304</v>
      </c>
      <c r="V52" s="16">
        <f>R52/(L52/9)</f>
        <v>7.322033898305099</v>
      </c>
      <c r="W52" t="str">
        <f>B52</f>
        <v>Harang</v>
      </c>
      <c r="X52" t="str">
        <f>C52</f>
        <v>Aaron</v>
      </c>
      <c r="Y52" t="str">
        <f>D52</f>
        <v>ATL</v>
      </c>
      <c r="Z52">
        <v>1</v>
      </c>
      <c r="AA52">
        <v>4</v>
      </c>
      <c r="AB52" s="12">
        <f>AJ52/(AG52/9)</f>
        <v>5.430167597765363</v>
      </c>
      <c r="AC52">
        <v>11</v>
      </c>
      <c r="AD52">
        <v>11</v>
      </c>
      <c r="AE52">
        <v>0</v>
      </c>
      <c r="AF52">
        <v>0</v>
      </c>
      <c r="AG52" s="13">
        <v>59.666666666666664</v>
      </c>
      <c r="AH52">
        <v>60</v>
      </c>
      <c r="AI52">
        <v>37</v>
      </c>
      <c r="AJ52">
        <v>36</v>
      </c>
      <c r="AK52">
        <v>12</v>
      </c>
      <c r="AL52">
        <v>25</v>
      </c>
      <c r="AM52">
        <v>49</v>
      </c>
      <c r="AN52" s="9">
        <f>AH52/((AG52*3)+AH52)</f>
        <v>0.2510460251046025</v>
      </c>
      <c r="AO52" s="14">
        <f>(AL52+AH52)/AG52</f>
        <v>1.4245810055865922</v>
      </c>
      <c r="AP52" s="16">
        <f>AM52/(AG52/9)</f>
        <v>7.391061452513966</v>
      </c>
      <c r="AQ52" t="str">
        <f>W52</f>
        <v>Harang</v>
      </c>
      <c r="AR52" t="str">
        <f>X52</f>
        <v>Aaron</v>
      </c>
      <c r="AS52" t="str">
        <f>Y52</f>
        <v>ATL</v>
      </c>
      <c r="AT52">
        <v>9</v>
      </c>
      <c r="AU52">
        <v>6</v>
      </c>
      <c r="AV52" s="12">
        <f>BD52/(BA52/9)</f>
        <v>3.5284090909091006</v>
      </c>
      <c r="AW52">
        <v>19</v>
      </c>
      <c r="AX52">
        <v>19</v>
      </c>
      <c r="AY52">
        <v>0</v>
      </c>
      <c r="AZ52">
        <v>0</v>
      </c>
      <c r="BA52" s="13">
        <v>117.333333333333</v>
      </c>
      <c r="BB52">
        <v>118</v>
      </c>
      <c r="BC52">
        <v>51</v>
      </c>
      <c r="BD52">
        <v>46</v>
      </c>
      <c r="BE52">
        <v>8</v>
      </c>
      <c r="BF52">
        <v>44</v>
      </c>
      <c r="BG52">
        <v>95</v>
      </c>
      <c r="BH52" s="9">
        <f>BB52/((BA52*3)+BB52)</f>
        <v>0.25106382978723457</v>
      </c>
      <c r="BI52" s="14">
        <f>(BF52+BB52)/BA52</f>
        <v>1.3806818181818221</v>
      </c>
      <c r="BJ52" s="16">
        <f>BG52/(BA52/9)</f>
        <v>7.286931818181839</v>
      </c>
    </row>
    <row r="53" spans="2:62" ht="12.75">
      <c r="B53" t="s">
        <v>442</v>
      </c>
      <c r="C53" t="s">
        <v>443</v>
      </c>
      <c r="D53" t="s">
        <v>444</v>
      </c>
      <c r="E53" s="7">
        <f>Z53+AT53</f>
        <v>14</v>
      </c>
      <c r="F53" s="7">
        <f>AA53+AU53</f>
        <v>10</v>
      </c>
      <c r="G53" s="12">
        <f>O53/(L53/9)</f>
        <v>3.9454225352112666</v>
      </c>
      <c r="H53" s="7">
        <f>AC53+AW53</f>
        <v>33</v>
      </c>
      <c r="I53" s="7">
        <f>AD53+AX53</f>
        <v>32</v>
      </c>
      <c r="J53" s="7">
        <f>AE53+AY53</f>
        <v>1</v>
      </c>
      <c r="K53" s="7">
        <f>AF53+AZ53</f>
        <v>1</v>
      </c>
      <c r="L53" s="13">
        <f>AG53+BA53</f>
        <v>189.33333333333337</v>
      </c>
      <c r="M53" s="7">
        <f>AH53+BB53</f>
        <v>186</v>
      </c>
      <c r="N53" s="7">
        <f>AI53+BC53</f>
        <v>94</v>
      </c>
      <c r="O53" s="7">
        <f>AJ53+BD53</f>
        <v>83</v>
      </c>
      <c r="P53" s="7">
        <f>AK53+BE53</f>
        <v>28</v>
      </c>
      <c r="Q53" s="7">
        <f>AL53+BF53</f>
        <v>35</v>
      </c>
      <c r="R53" s="7">
        <f>AM53+BG53</f>
        <v>152</v>
      </c>
      <c r="S53" s="9">
        <f>M53/((L53*3)+M53)</f>
        <v>0.24668435013262596</v>
      </c>
      <c r="T53" s="14">
        <f>(Q53+M53)/L53</f>
        <v>1.1672535211267603</v>
      </c>
      <c r="U53" s="15">
        <f>R53/Q53</f>
        <v>4.3428571428571425</v>
      </c>
      <c r="V53" s="16">
        <f>R53/(L53/9)</f>
        <v>7.225352112676055</v>
      </c>
      <c r="W53" t="str">
        <f>B53</f>
        <v>Haren</v>
      </c>
      <c r="X53" t="str">
        <f>C53</f>
        <v>Dan</v>
      </c>
      <c r="Y53" t="str">
        <f>D53</f>
        <v>WAS / LAD</v>
      </c>
      <c r="Z53">
        <v>6</v>
      </c>
      <c r="AA53">
        <v>4</v>
      </c>
      <c r="AB53" s="12">
        <f>AJ53/(AG53/9)</f>
        <v>3.521739130434781</v>
      </c>
      <c r="AC53">
        <v>14</v>
      </c>
      <c r="AD53">
        <v>13</v>
      </c>
      <c r="AE53">
        <v>1</v>
      </c>
      <c r="AF53">
        <v>1</v>
      </c>
      <c r="AG53" s="13">
        <v>76.6666666666667</v>
      </c>
      <c r="AH53">
        <v>64</v>
      </c>
      <c r="AI53">
        <v>30</v>
      </c>
      <c r="AJ53">
        <v>30</v>
      </c>
      <c r="AK53">
        <v>9</v>
      </c>
      <c r="AL53">
        <v>14</v>
      </c>
      <c r="AM53">
        <v>70</v>
      </c>
      <c r="AN53" s="9">
        <f>AH53/((AG53*3)+AH53)</f>
        <v>0.21768707482993188</v>
      </c>
      <c r="AO53" s="14">
        <f>(AL53+AH53)/AG53</f>
        <v>1.0173913043478255</v>
      </c>
      <c r="AP53" s="16">
        <f>AM53/(AG53/9)</f>
        <v>8.217391304347823</v>
      </c>
      <c r="AQ53" t="str">
        <f>W53</f>
        <v>Haren</v>
      </c>
      <c r="AR53" t="str">
        <f>X53</f>
        <v>Dan</v>
      </c>
      <c r="AS53" t="str">
        <f>Y53</f>
        <v>WAS / LAD</v>
      </c>
      <c r="AT53">
        <v>8</v>
      </c>
      <c r="AU53">
        <v>6</v>
      </c>
      <c r="AV53" s="12">
        <f>BD53/(BA53/9)</f>
        <v>4.233727810650888</v>
      </c>
      <c r="AW53">
        <v>19</v>
      </c>
      <c r="AX53">
        <v>19</v>
      </c>
      <c r="AY53">
        <v>0</v>
      </c>
      <c r="AZ53">
        <v>0</v>
      </c>
      <c r="BA53" s="13">
        <v>112.66666666666667</v>
      </c>
      <c r="BB53">
        <v>122</v>
      </c>
      <c r="BC53">
        <v>64</v>
      </c>
      <c r="BD53">
        <v>53</v>
      </c>
      <c r="BE53">
        <v>19</v>
      </c>
      <c r="BF53">
        <v>21</v>
      </c>
      <c r="BG53">
        <v>82</v>
      </c>
      <c r="BH53" s="9">
        <f>BB53/((BA53*3)+BB53)</f>
        <v>0.26521739130434785</v>
      </c>
      <c r="BI53" s="14">
        <f>(BF53+BB53)/BA53</f>
        <v>1.2692307692307692</v>
      </c>
      <c r="BJ53" s="16">
        <f>BG53/(BA53/9)</f>
        <v>6.550295857988165</v>
      </c>
    </row>
    <row r="54" spans="2:62" ht="12.75">
      <c r="B54" t="s">
        <v>445</v>
      </c>
      <c r="C54" t="s">
        <v>446</v>
      </c>
      <c r="D54" t="s">
        <v>447</v>
      </c>
      <c r="E54" s="7">
        <f>Z54+AT54</f>
        <v>2</v>
      </c>
      <c r="F54" s="7">
        <f>AA54+AU54</f>
        <v>3</v>
      </c>
      <c r="G54" s="12">
        <f>O54/(L54/9)</f>
        <v>2.4157894736842116</v>
      </c>
      <c r="H54" s="7">
        <f>AC54+AW54</f>
        <v>67</v>
      </c>
      <c r="I54" s="7">
        <f>AD54+AX54</f>
        <v>0</v>
      </c>
      <c r="J54" s="7">
        <f>AE54+AY54</f>
        <v>30</v>
      </c>
      <c r="K54" s="7">
        <f>AF54+AZ54</f>
        <v>32</v>
      </c>
      <c r="L54" s="13">
        <f>AG54+BA54</f>
        <v>63.3333333333333</v>
      </c>
      <c r="M54" s="7">
        <f>AH54+BB54</f>
        <v>50</v>
      </c>
      <c r="N54" s="7">
        <f>AI54+BC54</f>
        <v>20</v>
      </c>
      <c r="O54" s="7">
        <f>AJ54+BD54</f>
        <v>17</v>
      </c>
      <c r="P54" s="7">
        <f>AK54+BE54</f>
        <v>4</v>
      </c>
      <c r="Q54" s="7">
        <f>AL54+BF54</f>
        <v>10</v>
      </c>
      <c r="R54" s="7">
        <f>AM54+BG54</f>
        <v>35</v>
      </c>
      <c r="S54" s="9">
        <f>M54/((L54*3)+M54)</f>
        <v>0.20833333333333343</v>
      </c>
      <c r="T54" s="14">
        <f>(Q54+M54)/L54</f>
        <v>0.9473684210526321</v>
      </c>
      <c r="U54" s="15">
        <f>R54/Q54</f>
        <v>3.5</v>
      </c>
      <c r="V54" s="16">
        <f>R54/(L54/9)</f>
        <v>4.973684210526319</v>
      </c>
      <c r="W54" t="str">
        <f>B54</f>
        <v>Hawkins</v>
      </c>
      <c r="X54" t="str">
        <f>C54</f>
        <v>LaTroy</v>
      </c>
      <c r="Y54" t="str">
        <f>D54</f>
        <v>NYM / COL</v>
      </c>
      <c r="Z54">
        <v>0</v>
      </c>
      <c r="AA54">
        <v>1</v>
      </c>
      <c r="AB54" s="12">
        <f>AJ54/(AG54/9)</f>
        <v>2.3736263736263763</v>
      </c>
      <c r="AC54">
        <v>32</v>
      </c>
      <c r="AD54">
        <v>0</v>
      </c>
      <c r="AE54">
        <v>13</v>
      </c>
      <c r="AF54">
        <v>14</v>
      </c>
      <c r="AG54" s="13">
        <v>30.3333333333333</v>
      </c>
      <c r="AH54">
        <v>23</v>
      </c>
      <c r="AI54">
        <v>8</v>
      </c>
      <c r="AJ54">
        <v>8</v>
      </c>
      <c r="AK54">
        <v>2</v>
      </c>
      <c r="AL54">
        <v>1</v>
      </c>
      <c r="AM54">
        <v>21</v>
      </c>
      <c r="AN54" s="9">
        <f>AH54/((AG54*3)+AH54)</f>
        <v>0.20175438596491246</v>
      </c>
      <c r="AO54" s="14">
        <f>(AL54+AH54)/AG54</f>
        <v>0.7912087912087921</v>
      </c>
      <c r="AP54" s="16">
        <f>AM54/(AG54/9)</f>
        <v>6.230769230769238</v>
      </c>
      <c r="AQ54" t="str">
        <f>W54</f>
        <v>Hawkins</v>
      </c>
      <c r="AR54" t="str">
        <f>X54</f>
        <v>LaTroy</v>
      </c>
      <c r="AS54" t="str">
        <f>Y54</f>
        <v>NYM / COL</v>
      </c>
      <c r="AT54">
        <v>2</v>
      </c>
      <c r="AU54">
        <v>2</v>
      </c>
      <c r="AV54" s="12">
        <f>BD54/(BA54/9)</f>
        <v>2.4545454545454546</v>
      </c>
      <c r="AW54">
        <v>35</v>
      </c>
      <c r="AX54">
        <v>0</v>
      </c>
      <c r="AY54">
        <v>17</v>
      </c>
      <c r="AZ54">
        <v>18</v>
      </c>
      <c r="BA54" s="13">
        <v>33</v>
      </c>
      <c r="BB54">
        <v>27</v>
      </c>
      <c r="BC54">
        <v>12</v>
      </c>
      <c r="BD54">
        <v>9</v>
      </c>
      <c r="BE54">
        <v>2</v>
      </c>
      <c r="BF54">
        <v>9</v>
      </c>
      <c r="BG54">
        <v>14</v>
      </c>
      <c r="BH54" s="9">
        <f>BB54/((BA54*3)+BB54)</f>
        <v>0.21428571428571427</v>
      </c>
      <c r="BI54" s="14">
        <f>(BF54+BB54)/BA54</f>
        <v>1.0909090909090908</v>
      </c>
      <c r="BJ54" s="16">
        <f>BG54/(BA54/9)</f>
        <v>3.8181818181818183</v>
      </c>
    </row>
    <row r="55" spans="2:62" ht="12.75">
      <c r="B55" t="s">
        <v>350</v>
      </c>
      <c r="C55" t="s">
        <v>448</v>
      </c>
      <c r="D55" t="s">
        <v>60</v>
      </c>
      <c r="E55" s="7">
        <f>Z55+AT55</f>
        <v>4</v>
      </c>
      <c r="F55" s="7">
        <f>AA55+AU55</f>
        <v>3</v>
      </c>
      <c r="G55" s="12">
        <f>O55/(L55/9)</f>
        <v>4.300884955752216</v>
      </c>
      <c r="H55" s="7">
        <f>AC55+AW55</f>
        <v>40</v>
      </c>
      <c r="I55" s="7">
        <f>AD55+AX55</f>
        <v>0</v>
      </c>
      <c r="J55" s="7">
        <f>AE55+AY55</f>
        <v>18</v>
      </c>
      <c r="K55" s="7">
        <f>AF55+AZ55</f>
        <v>19</v>
      </c>
      <c r="L55" s="13">
        <f>AG55+BA55</f>
        <v>37.666666666666636</v>
      </c>
      <c r="M55" s="7">
        <f>AH55+BB55</f>
        <v>33</v>
      </c>
      <c r="N55" s="7">
        <f>AI55+BC55</f>
        <v>19</v>
      </c>
      <c r="O55" s="7">
        <f>AJ55+BD55</f>
        <v>18</v>
      </c>
      <c r="P55" s="7">
        <f>AK55+BE55</f>
        <v>9</v>
      </c>
      <c r="Q55" s="7">
        <f>AL55+BF55</f>
        <v>14</v>
      </c>
      <c r="R55" s="7">
        <f>AM55+BG55</f>
        <v>57</v>
      </c>
      <c r="S55" s="9">
        <f>M55/((L55*3)+M55)</f>
        <v>0.2260273972602741</v>
      </c>
      <c r="T55" s="14">
        <f>(Q55+M55)/L55</f>
        <v>1.24778761061947</v>
      </c>
      <c r="U55" s="15">
        <f>R55/Q55</f>
        <v>4.071428571428571</v>
      </c>
      <c r="V55" s="16">
        <f>R55/(L55/9)</f>
        <v>13.619469026548684</v>
      </c>
      <c r="W55" t="str">
        <f>B55</f>
        <v>Henderson</v>
      </c>
      <c r="X55" t="str">
        <f>C55</f>
        <v>Jim</v>
      </c>
      <c r="Y55" t="str">
        <f>D55</f>
        <v>MIL</v>
      </c>
      <c r="Z55">
        <v>2</v>
      </c>
      <c r="AA55">
        <v>2</v>
      </c>
      <c r="AB55" s="12">
        <f>AJ55/(AG55/9)</f>
        <v>3.0759493670886116</v>
      </c>
      <c r="AC55">
        <v>26</v>
      </c>
      <c r="AD55">
        <v>0</v>
      </c>
      <c r="AE55">
        <v>18</v>
      </c>
      <c r="AF55">
        <v>19</v>
      </c>
      <c r="AG55" s="13">
        <v>26.3333333333333</v>
      </c>
      <c r="AH55">
        <v>19</v>
      </c>
      <c r="AI55">
        <v>9</v>
      </c>
      <c r="AJ55">
        <v>9</v>
      </c>
      <c r="AK55">
        <v>6</v>
      </c>
      <c r="AL55">
        <v>10</v>
      </c>
      <c r="AM55">
        <v>40</v>
      </c>
      <c r="AN55" s="9">
        <f>AH55/((AG55*3)+AH55)</f>
        <v>0.19387755102040835</v>
      </c>
      <c r="AO55" s="14">
        <f>(AL55+AH55)/AG55</f>
        <v>1.1012658227848116</v>
      </c>
      <c r="AP55" s="16">
        <f>AM55/(AG55/9)</f>
        <v>13.670886075949385</v>
      </c>
      <c r="AQ55" t="str">
        <f>W55</f>
        <v>Henderson</v>
      </c>
      <c r="AR55" t="str">
        <f>X55</f>
        <v>Jim</v>
      </c>
      <c r="AS55" t="str">
        <f>Y55</f>
        <v>MIL</v>
      </c>
      <c r="AT55">
        <v>2</v>
      </c>
      <c r="AU55">
        <v>1</v>
      </c>
      <c r="AV55" s="12">
        <f>BD55/(BA55/9)</f>
        <v>7.147058823529411</v>
      </c>
      <c r="AW55">
        <v>14</v>
      </c>
      <c r="AX55">
        <v>0</v>
      </c>
      <c r="AY55">
        <v>0</v>
      </c>
      <c r="AZ55">
        <v>0</v>
      </c>
      <c r="BA55" s="13">
        <v>11.333333333333334</v>
      </c>
      <c r="BB55">
        <v>14</v>
      </c>
      <c r="BC55">
        <v>10</v>
      </c>
      <c r="BD55">
        <v>9</v>
      </c>
      <c r="BE55">
        <v>3</v>
      </c>
      <c r="BF55">
        <v>4</v>
      </c>
      <c r="BG55">
        <v>17</v>
      </c>
      <c r="BH55" s="9">
        <f>BB55/((BA55*3)+BB55)</f>
        <v>0.2916666666666667</v>
      </c>
      <c r="BI55" s="14">
        <f>(BF55+BB55)/BA55</f>
        <v>1.588235294117647</v>
      </c>
      <c r="BJ55" s="16">
        <f>BG55/(BA55/9)</f>
        <v>13.5</v>
      </c>
    </row>
    <row r="56" spans="2:62" ht="12.75">
      <c r="B56" t="s">
        <v>449</v>
      </c>
      <c r="C56" t="s">
        <v>450</v>
      </c>
      <c r="D56" t="s">
        <v>293</v>
      </c>
      <c r="E56" s="7">
        <f>Z56+AT56</f>
        <v>13</v>
      </c>
      <c r="F56" s="7">
        <f>AA56+AU56</f>
        <v>8</v>
      </c>
      <c r="G56" s="12">
        <f>O56/(L56/9)</f>
        <v>2.742857142857142</v>
      </c>
      <c r="H56" s="7">
        <f>AC56+AW56</f>
        <v>31</v>
      </c>
      <c r="I56" s="7">
        <f>AD56+AX56</f>
        <v>31</v>
      </c>
      <c r="J56" s="7">
        <f>AE56+AY56</f>
        <v>0</v>
      </c>
      <c r="K56" s="7">
        <f>AF56+AZ56</f>
        <v>0</v>
      </c>
      <c r="L56" s="13">
        <f>AG56+BA56</f>
        <v>210.00000000000006</v>
      </c>
      <c r="M56" s="7">
        <f>AH56+BB56</f>
        <v>164</v>
      </c>
      <c r="N56" s="7">
        <f>AI56+BC56</f>
        <v>72</v>
      </c>
      <c r="O56" s="7">
        <f>AJ56+BD56</f>
        <v>64</v>
      </c>
      <c r="P56" s="7">
        <f>AK56+BE56</f>
        <v>9</v>
      </c>
      <c r="Q56" s="7">
        <f>AL56+BF56</f>
        <v>45</v>
      </c>
      <c r="R56" s="7">
        <f>AM56+BG56</f>
        <v>230</v>
      </c>
      <c r="S56" s="9">
        <f>M56/((L56*3)+M56)</f>
        <v>0.20654911838790926</v>
      </c>
      <c r="T56" s="14">
        <f>(Q56+M56)/L56</f>
        <v>0.9952380952380949</v>
      </c>
      <c r="U56" s="15">
        <f>R56/Q56</f>
        <v>5.111111111111111</v>
      </c>
      <c r="V56" s="16">
        <f>R56/(L56/9)</f>
        <v>9.857142857142854</v>
      </c>
      <c r="W56" t="str">
        <f>B56</f>
        <v>Hernandez</v>
      </c>
      <c r="X56" t="str">
        <f>C56</f>
        <v>Felix</v>
      </c>
      <c r="Y56" t="str">
        <f>D56</f>
        <v>SEA</v>
      </c>
      <c r="Z56">
        <v>2</v>
      </c>
      <c r="AA56">
        <v>6</v>
      </c>
      <c r="AB56" s="12">
        <f>AJ56/(AG56/9)</f>
        <v>4.111675126903551</v>
      </c>
      <c r="AC56">
        <v>11</v>
      </c>
      <c r="AD56">
        <v>11</v>
      </c>
      <c r="AE56">
        <v>0</v>
      </c>
      <c r="AF56">
        <v>0</v>
      </c>
      <c r="AG56" s="13">
        <v>65.6666666666667</v>
      </c>
      <c r="AH56">
        <v>59</v>
      </c>
      <c r="AI56">
        <v>31</v>
      </c>
      <c r="AJ56">
        <v>30</v>
      </c>
      <c r="AK56">
        <v>4</v>
      </c>
      <c r="AL56">
        <v>20</v>
      </c>
      <c r="AM56">
        <v>76</v>
      </c>
      <c r="AN56" s="9">
        <f>AH56/((AG56*3)+AH56)</f>
        <v>0.2304687499999999</v>
      </c>
      <c r="AO56" s="14">
        <f>(AL56+AH56)/AG56</f>
        <v>1.2030456852791873</v>
      </c>
      <c r="AP56" s="16">
        <f>AM56/(AG56/9)</f>
        <v>10.41624365482233</v>
      </c>
      <c r="AQ56" t="str">
        <f>W56</f>
        <v>Hernandez</v>
      </c>
      <c r="AR56" t="str">
        <f>X56</f>
        <v>Felix</v>
      </c>
      <c r="AS56" t="str">
        <f>Y56</f>
        <v>SEA</v>
      </c>
      <c r="AT56">
        <v>11</v>
      </c>
      <c r="AU56">
        <v>2</v>
      </c>
      <c r="AV56" s="12">
        <f>BD56/(BA56/9)</f>
        <v>2.1200923787528865</v>
      </c>
      <c r="AW56">
        <v>20</v>
      </c>
      <c r="AX56">
        <v>20</v>
      </c>
      <c r="AY56">
        <v>0</v>
      </c>
      <c r="AZ56">
        <v>0</v>
      </c>
      <c r="BA56" s="13">
        <v>144.33333333333334</v>
      </c>
      <c r="BB56">
        <v>105</v>
      </c>
      <c r="BC56">
        <v>41</v>
      </c>
      <c r="BD56">
        <v>34</v>
      </c>
      <c r="BE56">
        <v>5</v>
      </c>
      <c r="BF56">
        <v>25</v>
      </c>
      <c r="BG56">
        <v>154</v>
      </c>
      <c r="BH56" s="9">
        <f>BB56/((BA56*3)+BB56)</f>
        <v>0.19516728624535315</v>
      </c>
      <c r="BI56" s="14">
        <f>(BF56+BB56)/BA56</f>
        <v>0.9006928406466512</v>
      </c>
      <c r="BJ56" s="16">
        <f>BG56/(BA56/9)</f>
        <v>9.602771362586605</v>
      </c>
    </row>
    <row r="57" spans="2:62" ht="12.75">
      <c r="B57" t="s">
        <v>451</v>
      </c>
      <c r="C57" t="s">
        <v>452</v>
      </c>
      <c r="D57" t="s">
        <v>67</v>
      </c>
      <c r="E57" s="7">
        <f>Z57+AT57</f>
        <v>1</v>
      </c>
      <c r="F57" s="7">
        <f>AA57+AU57</f>
        <v>2</v>
      </c>
      <c r="G57" s="12">
        <f>O57/(L57/9)</f>
        <v>1.215</v>
      </c>
      <c r="H57" s="7">
        <f>AC57+AW57</f>
        <v>68</v>
      </c>
      <c r="I57" s="7">
        <f>AD57+AX57</f>
        <v>0</v>
      </c>
      <c r="J57" s="7">
        <f>AE57+AY57</f>
        <v>50</v>
      </c>
      <c r="K57" s="7">
        <f>AF57+AZ57</f>
        <v>52</v>
      </c>
      <c r="L57" s="13">
        <f>AG57+BA57</f>
        <v>66.66666666666666</v>
      </c>
      <c r="M57" s="7">
        <f>AH57+BB57</f>
        <v>43</v>
      </c>
      <c r="N57" s="7">
        <f>AI57+BC57</f>
        <v>9</v>
      </c>
      <c r="O57" s="7">
        <f>AJ57+BD57</f>
        <v>9</v>
      </c>
      <c r="P57" s="7">
        <f>AK57+BE57</f>
        <v>4</v>
      </c>
      <c r="Q57" s="7">
        <f>AL57+BF57</f>
        <v>17</v>
      </c>
      <c r="R57" s="7">
        <f>AM57+BG57</f>
        <v>96</v>
      </c>
      <c r="S57" s="9">
        <f>M57/((L57*3)+M57)</f>
        <v>0.1769547325102881</v>
      </c>
      <c r="T57" s="14">
        <f>(Q57+M57)/L57</f>
        <v>0.9000000000000001</v>
      </c>
      <c r="U57" s="15">
        <f>R57/Q57</f>
        <v>5.647058823529412</v>
      </c>
      <c r="V57" s="16">
        <f>R57/(L57/9)</f>
        <v>12.96</v>
      </c>
      <c r="W57" t="str">
        <f>B57</f>
        <v>Holland</v>
      </c>
      <c r="X57" t="str">
        <f>C57</f>
        <v>Greg</v>
      </c>
      <c r="Y57" t="str">
        <f>D57</f>
        <v>KC</v>
      </c>
      <c r="Z57">
        <v>0</v>
      </c>
      <c r="AA57">
        <v>0</v>
      </c>
      <c r="AB57" s="12">
        <f>AJ57/(AG57/9)</f>
        <v>0.5625</v>
      </c>
      <c r="AC57">
        <v>32</v>
      </c>
      <c r="AD57">
        <v>0</v>
      </c>
      <c r="AE57">
        <v>25</v>
      </c>
      <c r="AF57">
        <v>26</v>
      </c>
      <c r="AG57" s="13">
        <v>32</v>
      </c>
      <c r="AH57">
        <v>19</v>
      </c>
      <c r="AI57">
        <v>2</v>
      </c>
      <c r="AJ57">
        <v>2</v>
      </c>
      <c r="AK57">
        <v>1</v>
      </c>
      <c r="AL57">
        <v>7</v>
      </c>
      <c r="AM57">
        <v>43</v>
      </c>
      <c r="AN57" s="9">
        <f>AH57/((AG57*3)+AH57)</f>
        <v>0.16521739130434782</v>
      </c>
      <c r="AO57" s="14">
        <f>(AL57+AH57)/AG57</f>
        <v>0.8125</v>
      </c>
      <c r="AP57" s="16">
        <f>AM57/(AG57/9)</f>
        <v>12.09375</v>
      </c>
      <c r="AQ57" t="str">
        <f>W57</f>
        <v>Holland</v>
      </c>
      <c r="AR57" t="str">
        <f>X57</f>
        <v>Greg</v>
      </c>
      <c r="AS57" t="str">
        <f>Y57</f>
        <v>KC</v>
      </c>
      <c r="AT57">
        <v>1</v>
      </c>
      <c r="AU57">
        <v>2</v>
      </c>
      <c r="AV57" s="12">
        <f>BD57/(BA57/9)</f>
        <v>1.8173076923076925</v>
      </c>
      <c r="AW57">
        <v>36</v>
      </c>
      <c r="AX57">
        <v>0</v>
      </c>
      <c r="AY57">
        <v>25</v>
      </c>
      <c r="AZ57">
        <v>26</v>
      </c>
      <c r="BA57" s="13">
        <v>34.666666666666664</v>
      </c>
      <c r="BB57">
        <v>24</v>
      </c>
      <c r="BC57">
        <v>7</v>
      </c>
      <c r="BD57">
        <v>7</v>
      </c>
      <c r="BE57">
        <v>3</v>
      </c>
      <c r="BF57">
        <v>10</v>
      </c>
      <c r="BG57">
        <v>53</v>
      </c>
      <c r="BH57" s="9">
        <f>BB57/((BA57*3)+BB57)</f>
        <v>0.1875</v>
      </c>
      <c r="BI57" s="14">
        <f>(BF57+BB57)/BA57</f>
        <v>0.9807692307692308</v>
      </c>
      <c r="BJ57" s="16">
        <f>BG57/(BA57/9)</f>
        <v>13.759615384615385</v>
      </c>
    </row>
    <row r="58" spans="2:62" ht="12.75">
      <c r="B58" t="s">
        <v>451</v>
      </c>
      <c r="C58" t="s">
        <v>453</v>
      </c>
      <c r="D58" t="s">
        <v>33</v>
      </c>
      <c r="E58" s="7">
        <f>Z58+AT58</f>
        <v>2</v>
      </c>
      <c r="F58" s="7">
        <f>AA58+AU58</f>
        <v>5</v>
      </c>
      <c r="G58" s="12">
        <f>O58/(L58/9)</f>
        <v>3.916030534351146</v>
      </c>
      <c r="H58" s="7">
        <f>AC58+AW58</f>
        <v>14</v>
      </c>
      <c r="I58" s="7">
        <f>AD58+AX58</f>
        <v>14</v>
      </c>
      <c r="J58" s="7">
        <f>AE58+AY58</f>
        <v>0</v>
      </c>
      <c r="K58" s="7">
        <f>AF58+AZ58</f>
        <v>0</v>
      </c>
      <c r="L58" s="13">
        <f>AG58+BA58</f>
        <v>87.3333333333333</v>
      </c>
      <c r="M58" s="7">
        <f>AH58+BB58</f>
        <v>86</v>
      </c>
      <c r="N58" s="7">
        <f>AI58+BC58</f>
        <v>41</v>
      </c>
      <c r="O58" s="7">
        <f>AJ58+BD58</f>
        <v>38</v>
      </c>
      <c r="P58" s="7">
        <f>AK58+BE58</f>
        <v>12</v>
      </c>
      <c r="Q58" s="7">
        <f>AL58+BF58</f>
        <v>27</v>
      </c>
      <c r="R58" s="7">
        <f>AM58+BG58</f>
        <v>68</v>
      </c>
      <c r="S58" s="9">
        <f>M58/((L58*3)+M58)</f>
        <v>0.24712643678160928</v>
      </c>
      <c r="T58" s="14">
        <f>(Q58+M58)/L58</f>
        <v>1.2938931297709928</v>
      </c>
      <c r="U58" s="15">
        <f>R58/Q58</f>
        <v>2.5185185185185186</v>
      </c>
      <c r="V58" s="16">
        <f>R58/(L58/9)</f>
        <v>7.007633587786262</v>
      </c>
      <c r="W58" t="str">
        <f>B58</f>
        <v>Holland</v>
      </c>
      <c r="X58" t="str">
        <f>C58</f>
        <v>Derek</v>
      </c>
      <c r="Y58" t="str">
        <f>D58</f>
        <v>TEX</v>
      </c>
      <c r="Z58">
        <v>2</v>
      </c>
      <c r="AA58">
        <v>5</v>
      </c>
      <c r="AB58" s="12">
        <f>AJ58/(AG58/9)</f>
        <v>3.916030534351146</v>
      </c>
      <c r="AC58">
        <v>14</v>
      </c>
      <c r="AD58">
        <v>14</v>
      </c>
      <c r="AE58">
        <v>0</v>
      </c>
      <c r="AF58">
        <v>0</v>
      </c>
      <c r="AG58" s="13">
        <v>87.3333333333333</v>
      </c>
      <c r="AH58">
        <v>86</v>
      </c>
      <c r="AI58">
        <v>41</v>
      </c>
      <c r="AJ58">
        <v>38</v>
      </c>
      <c r="AK58">
        <v>12</v>
      </c>
      <c r="AL58">
        <v>27</v>
      </c>
      <c r="AM58">
        <v>68</v>
      </c>
      <c r="AN58" s="9">
        <f>AH58/((AG58*3)+AH58)</f>
        <v>0.24712643678160928</v>
      </c>
      <c r="AO58" s="14">
        <f>(AL58+AH58)/AG58</f>
        <v>1.2938931297709928</v>
      </c>
      <c r="AP58" s="16">
        <f>AM58/(AG58/9)</f>
        <v>7.007633587786262</v>
      </c>
      <c r="AQ58" t="str">
        <f>W58</f>
        <v>Holland</v>
      </c>
      <c r="AR58" t="str">
        <f>X58</f>
        <v>Derek</v>
      </c>
      <c r="AS58" t="str">
        <f>Y58</f>
        <v>TEX</v>
      </c>
      <c r="AT58">
        <v>0</v>
      </c>
      <c r="AU58">
        <v>0</v>
      </c>
      <c r="AV58" s="12" t="e">
        <f>BD58/(BA58/9)</f>
        <v>#DIV/0!</v>
      </c>
      <c r="AW58">
        <v>0</v>
      </c>
      <c r="AX58">
        <v>0</v>
      </c>
      <c r="AY58">
        <v>0</v>
      </c>
      <c r="AZ58">
        <v>0</v>
      </c>
      <c r="BA58" s="13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 s="9" t="e">
        <f>BB58/((BA58*3)+BB58)</f>
        <v>#DIV/0!</v>
      </c>
      <c r="BI58" s="14" t="e">
        <f>(BF58+BB58)/BA58</f>
        <v>#DIV/0!</v>
      </c>
      <c r="BJ58" s="16" t="e">
        <f>BG58/(BA58/9)</f>
        <v>#DIV/0!</v>
      </c>
    </row>
    <row r="59" spans="2:62" ht="12.75">
      <c r="B59" t="s">
        <v>454</v>
      </c>
      <c r="C59" t="s">
        <v>455</v>
      </c>
      <c r="D59" t="s">
        <v>45</v>
      </c>
      <c r="E59" s="7">
        <f>Z59+AT59</f>
        <v>9</v>
      </c>
      <c r="F59" s="7">
        <f>AA59+AU59</f>
        <v>6</v>
      </c>
      <c r="G59" s="12">
        <f>O59/(L59/9)</f>
        <v>2.955223880597015</v>
      </c>
      <c r="H59" s="7">
        <f>AC59+AW59</f>
        <v>20</v>
      </c>
      <c r="I59" s="7">
        <f>AD59+AX59</f>
        <v>20</v>
      </c>
      <c r="J59" s="7">
        <f>AE59+AY59</f>
        <v>0</v>
      </c>
      <c r="K59" s="7">
        <f>AF59+AZ59</f>
        <v>0</v>
      </c>
      <c r="L59" s="13">
        <f>AG59+BA59</f>
        <v>134</v>
      </c>
      <c r="M59" s="7">
        <f>AH59+BB59</f>
        <v>124</v>
      </c>
      <c r="N59" s="7">
        <f>AI59+BC59</f>
        <v>49</v>
      </c>
      <c r="O59" s="7">
        <f>AJ59+BD59</f>
        <v>44</v>
      </c>
      <c r="P59" s="7">
        <f>AK59+BE59</f>
        <v>7</v>
      </c>
      <c r="Q59" s="7">
        <f>AL59+BF59</f>
        <v>24</v>
      </c>
      <c r="R59" s="7">
        <f>AM59+BG59</f>
        <v>91</v>
      </c>
      <c r="S59" s="9">
        <f>M59/((L59*3)+M59)</f>
        <v>0.23574144486692014</v>
      </c>
      <c r="T59" s="14">
        <f>(Q59+M59)/L59</f>
        <v>1.1044776119402986</v>
      </c>
      <c r="U59" s="15">
        <f>R59/Q59</f>
        <v>3.7916666666666665</v>
      </c>
      <c r="V59" s="16">
        <f>R59/(L59/9)</f>
        <v>6.111940298507463</v>
      </c>
      <c r="W59" t="str">
        <f>B59</f>
        <v>Hudson</v>
      </c>
      <c r="X59" t="str">
        <f>C59</f>
        <v>Tim</v>
      </c>
      <c r="Y59" t="str">
        <f>D59</f>
        <v>SF</v>
      </c>
      <c r="Z59">
        <v>2</v>
      </c>
      <c r="AA59">
        <v>0</v>
      </c>
      <c r="AB59" s="12">
        <f>AJ59/(AG59/9)</f>
        <v>3.5999999999999996</v>
      </c>
      <c r="AC59">
        <v>2</v>
      </c>
      <c r="AD59">
        <v>2</v>
      </c>
      <c r="AE59">
        <v>0</v>
      </c>
      <c r="AF59">
        <v>0</v>
      </c>
      <c r="AG59" s="13">
        <v>15</v>
      </c>
      <c r="AH59">
        <v>12</v>
      </c>
      <c r="AI59">
        <v>6</v>
      </c>
      <c r="AJ59">
        <v>6</v>
      </c>
      <c r="AK59">
        <v>0</v>
      </c>
      <c r="AL59">
        <v>5</v>
      </c>
      <c r="AM59">
        <v>13</v>
      </c>
      <c r="AN59" s="9">
        <f>AH59/((AG59*3)+AH59)</f>
        <v>0.21052631578947367</v>
      </c>
      <c r="AO59" s="14">
        <f>(AL59+AH59)/AG59</f>
        <v>1.1333333333333333</v>
      </c>
      <c r="AP59" s="16">
        <f>AM59/(AG59/9)</f>
        <v>7.8</v>
      </c>
      <c r="AQ59" t="str">
        <f>W59</f>
        <v>Hudson</v>
      </c>
      <c r="AR59" t="str">
        <f>X59</f>
        <v>Tim</v>
      </c>
      <c r="AS59" t="str">
        <f>Y59</f>
        <v>SF</v>
      </c>
      <c r="AT59">
        <v>7</v>
      </c>
      <c r="AU59">
        <v>6</v>
      </c>
      <c r="AV59" s="12">
        <f>BD59/(BA59/9)</f>
        <v>2.8739495798319328</v>
      </c>
      <c r="AW59">
        <v>18</v>
      </c>
      <c r="AX59">
        <v>18</v>
      </c>
      <c r="AY59">
        <v>0</v>
      </c>
      <c r="AZ59">
        <v>0</v>
      </c>
      <c r="BA59" s="13">
        <v>119</v>
      </c>
      <c r="BB59">
        <v>112</v>
      </c>
      <c r="BC59">
        <v>43</v>
      </c>
      <c r="BD59">
        <v>38</v>
      </c>
      <c r="BE59">
        <v>7</v>
      </c>
      <c r="BF59">
        <v>19</v>
      </c>
      <c r="BG59">
        <v>78</v>
      </c>
      <c r="BH59" s="9">
        <f>BB59/((BA59*3)+BB59)</f>
        <v>0.23880597014925373</v>
      </c>
      <c r="BI59" s="14">
        <f>(BF59+BB59)/BA59</f>
        <v>1.1008403361344539</v>
      </c>
      <c r="BJ59" s="16">
        <f>BG59/(BA59/9)</f>
        <v>5.899159663865547</v>
      </c>
    </row>
    <row r="60" spans="2:62" ht="12.75">
      <c r="B60" t="s">
        <v>456</v>
      </c>
      <c r="C60" t="s">
        <v>457</v>
      </c>
      <c r="D60" t="s">
        <v>458</v>
      </c>
      <c r="E60" s="7">
        <f>Z60+AT60</f>
        <v>10</v>
      </c>
      <c r="F60" s="7">
        <f>AA60+AU60</f>
        <v>10</v>
      </c>
      <c r="G60" s="12">
        <f>O60/(L60/9)</f>
        <v>4.636363636363627</v>
      </c>
      <c r="H60" s="7">
        <f>AC60+AW60</f>
        <v>31</v>
      </c>
      <c r="I60" s="7">
        <f>AD60+AX60</f>
        <v>30</v>
      </c>
      <c r="J60" s="7">
        <f>AE60+AY60</f>
        <v>0</v>
      </c>
      <c r="K60" s="7">
        <f>AF60+AZ60</f>
        <v>0</v>
      </c>
      <c r="L60" s="13">
        <f>AG60+BA60</f>
        <v>165.00000000000034</v>
      </c>
      <c r="M60" s="7">
        <f>AH60+BB60</f>
        <v>200</v>
      </c>
      <c r="N60" s="7">
        <f>AI60+BC60</f>
        <v>91</v>
      </c>
      <c r="O60" s="7">
        <f>AJ60+BD60</f>
        <v>85</v>
      </c>
      <c r="P60" s="7">
        <f>AK60+BE60</f>
        <v>15</v>
      </c>
      <c r="Q60" s="7">
        <f>AL60+BF60</f>
        <v>27</v>
      </c>
      <c r="R60" s="7">
        <f>AM60+BG60</f>
        <v>141</v>
      </c>
      <c r="S60" s="9">
        <f>M60/((L60*3)+M60)</f>
        <v>0.28776978417266147</v>
      </c>
      <c r="T60" s="14">
        <f>(Q60+M60)/L60</f>
        <v>1.3757575757575728</v>
      </c>
      <c r="U60" s="15">
        <f>R60/Q60</f>
        <v>5.222222222222222</v>
      </c>
      <c r="V60" s="16">
        <f>R60/(L60/9)</f>
        <v>7.690909090909075</v>
      </c>
      <c r="W60" t="str">
        <f>B60</f>
        <v>Hughes</v>
      </c>
      <c r="X60" t="str">
        <f>C60</f>
        <v>Phil</v>
      </c>
      <c r="Y60" t="str">
        <f>D60</f>
        <v>NYY / MIN</v>
      </c>
      <c r="Z60">
        <v>0</v>
      </c>
      <c r="AA60">
        <v>5</v>
      </c>
      <c r="AB60" s="12">
        <f>AJ60/(AG60/9)</f>
        <v>6.646153846153846</v>
      </c>
      <c r="AC60">
        <v>12</v>
      </c>
      <c r="AD60">
        <v>11</v>
      </c>
      <c r="AE60">
        <v>0</v>
      </c>
      <c r="AF60">
        <v>0</v>
      </c>
      <c r="AG60" s="13">
        <v>43.333333333333336</v>
      </c>
      <c r="AH60">
        <v>64</v>
      </c>
      <c r="AI60">
        <v>37</v>
      </c>
      <c r="AJ60">
        <v>32</v>
      </c>
      <c r="AK60">
        <v>6</v>
      </c>
      <c r="AL60">
        <v>16</v>
      </c>
      <c r="AM60">
        <v>33</v>
      </c>
      <c r="AN60" s="9">
        <f>AH60/((AG60*3)+AH60)</f>
        <v>0.32989690721649484</v>
      </c>
      <c r="AO60" s="14">
        <f>(AL60+AH60)/AG60</f>
        <v>1.846153846153846</v>
      </c>
      <c r="AP60" s="16">
        <f>AM60/(AG60/9)</f>
        <v>6.8538461538461535</v>
      </c>
      <c r="AQ60" t="str">
        <f>W60</f>
        <v>Hughes</v>
      </c>
      <c r="AR60" t="str">
        <f>X60</f>
        <v>Phil</v>
      </c>
      <c r="AS60" t="str">
        <f>Y60</f>
        <v>NYY / MIN</v>
      </c>
      <c r="AT60">
        <v>10</v>
      </c>
      <c r="AU60">
        <v>5</v>
      </c>
      <c r="AV60" s="12">
        <f>BD60/(BA60/9)</f>
        <v>3.920547945205469</v>
      </c>
      <c r="AW60">
        <v>19</v>
      </c>
      <c r="AX60">
        <v>19</v>
      </c>
      <c r="AY60">
        <v>0</v>
      </c>
      <c r="AZ60">
        <v>0</v>
      </c>
      <c r="BA60" s="13">
        <v>121.666666666667</v>
      </c>
      <c r="BB60">
        <v>136</v>
      </c>
      <c r="BC60">
        <v>54</v>
      </c>
      <c r="BD60">
        <v>53</v>
      </c>
      <c r="BE60">
        <v>9</v>
      </c>
      <c r="BF60">
        <v>11</v>
      </c>
      <c r="BG60">
        <v>108</v>
      </c>
      <c r="BH60" s="9">
        <f>BB60/((BA60*3)+BB60)</f>
        <v>0.27145708582834277</v>
      </c>
      <c r="BI60" s="14">
        <f>(BF60+BB60)/BA60</f>
        <v>1.2082191780821885</v>
      </c>
      <c r="BJ60" s="16">
        <f>BG60/(BA60/9)</f>
        <v>7.989041095890389</v>
      </c>
    </row>
    <row r="61" spans="2:62" ht="12.75">
      <c r="B61" t="s">
        <v>183</v>
      </c>
      <c r="C61" t="s">
        <v>459</v>
      </c>
      <c r="D61" t="s">
        <v>104</v>
      </c>
      <c r="E61" s="7">
        <f>Z61+AT61</f>
        <v>5</v>
      </c>
      <c r="F61" s="7">
        <f>AA61+AU61</f>
        <v>4</v>
      </c>
      <c r="G61" s="12">
        <f>O61/(L61/9)</f>
        <v>3.700507614213196</v>
      </c>
      <c r="H61" s="7">
        <f>AC61+AW61</f>
        <v>62</v>
      </c>
      <c r="I61" s="7">
        <f>AD61+AX61</f>
        <v>0</v>
      </c>
      <c r="J61" s="7">
        <f>AE61+AY61</f>
        <v>13</v>
      </c>
      <c r="K61" s="7">
        <f>AF61+AZ61</f>
        <v>18</v>
      </c>
      <c r="L61" s="13">
        <f>AG61+BA61</f>
        <v>65.6666666666667</v>
      </c>
      <c r="M61" s="7">
        <f>AH61+BB61</f>
        <v>67</v>
      </c>
      <c r="N61" s="7">
        <f>AI61+BC61</f>
        <v>29</v>
      </c>
      <c r="O61" s="7">
        <f>AJ61+BD61</f>
        <v>27</v>
      </c>
      <c r="P61" s="7">
        <f>AK61+BE61</f>
        <v>7</v>
      </c>
      <c r="Q61" s="7">
        <f>AL61+BF61</f>
        <v>13</v>
      </c>
      <c r="R61" s="7">
        <f>AM61+BG61</f>
        <v>52</v>
      </c>
      <c r="S61" s="9">
        <f>M61/((L61*3)+M61)</f>
        <v>0.2537878787878787</v>
      </c>
      <c r="T61" s="14">
        <f>(Q61+M61)/L61</f>
        <v>1.2182741116751263</v>
      </c>
      <c r="U61" s="15">
        <f>R61/Q61</f>
        <v>4</v>
      </c>
      <c r="V61" s="16">
        <f>R61/(L61/9)</f>
        <v>7.126903553299488</v>
      </c>
      <c r="W61" t="str">
        <f>B61</f>
        <v>Hunter</v>
      </c>
      <c r="X61" t="str">
        <f>C61</f>
        <v>Tommy</v>
      </c>
      <c r="Y61" t="str">
        <f>D61</f>
        <v>BAL</v>
      </c>
      <c r="Z61">
        <v>3</v>
      </c>
      <c r="AA61">
        <v>3</v>
      </c>
      <c r="AB61" s="12">
        <f>AJ61/(AG61/9)</f>
        <v>3.4411764705882355</v>
      </c>
      <c r="AC61">
        <v>30</v>
      </c>
      <c r="AD61">
        <v>0</v>
      </c>
      <c r="AE61">
        <v>2</v>
      </c>
      <c r="AF61">
        <v>3</v>
      </c>
      <c r="AG61" s="13">
        <v>34</v>
      </c>
      <c r="AH61">
        <v>33</v>
      </c>
      <c r="AI61">
        <v>13</v>
      </c>
      <c r="AJ61">
        <v>13</v>
      </c>
      <c r="AK61">
        <v>4</v>
      </c>
      <c r="AL61">
        <v>5</v>
      </c>
      <c r="AM61">
        <v>29</v>
      </c>
      <c r="AN61" s="9">
        <f>AH61/((AG61*3)+AH61)</f>
        <v>0.24444444444444444</v>
      </c>
      <c r="AO61" s="14">
        <f>(AL61+AH61)/AG61</f>
        <v>1.1176470588235294</v>
      </c>
      <c r="AP61" s="16">
        <f>AM61/(AG61/9)</f>
        <v>7.676470588235294</v>
      </c>
      <c r="AQ61" t="str">
        <f>W61</f>
        <v>Hunter</v>
      </c>
      <c r="AR61" t="str">
        <f>X61</f>
        <v>Tommy</v>
      </c>
      <c r="AS61" t="str">
        <f>Y61</f>
        <v>BAL</v>
      </c>
      <c r="AT61">
        <v>2</v>
      </c>
      <c r="AU61">
        <v>1</v>
      </c>
      <c r="AV61" s="12">
        <f>BD61/(BA61/9)</f>
        <v>3.9789473684210486</v>
      </c>
      <c r="AW61">
        <v>32</v>
      </c>
      <c r="AX61">
        <v>0</v>
      </c>
      <c r="AY61">
        <v>11</v>
      </c>
      <c r="AZ61">
        <v>15</v>
      </c>
      <c r="BA61" s="13">
        <v>31.6666666666667</v>
      </c>
      <c r="BB61">
        <v>34</v>
      </c>
      <c r="BC61">
        <v>16</v>
      </c>
      <c r="BD61">
        <v>14</v>
      </c>
      <c r="BE61">
        <v>3</v>
      </c>
      <c r="BF61">
        <v>8</v>
      </c>
      <c r="BG61">
        <v>23</v>
      </c>
      <c r="BH61" s="9">
        <f>BB61/((BA61*3)+BB61)</f>
        <v>0.26356589147286796</v>
      </c>
      <c r="BI61" s="14">
        <f>(BF61+BB61)/BA61</f>
        <v>1.3263157894736828</v>
      </c>
      <c r="BJ61" s="16">
        <f>BG61/(BA61/9)</f>
        <v>6.536842105263151</v>
      </c>
    </row>
    <row r="62" spans="2:62" ht="12.75">
      <c r="B62" t="s">
        <v>460</v>
      </c>
      <c r="C62" t="s">
        <v>118</v>
      </c>
      <c r="D62" t="s">
        <v>42</v>
      </c>
      <c r="E62" s="7">
        <f>Z62+AT62</f>
        <v>6</v>
      </c>
      <c r="F62" s="7">
        <f>AA62+AU62</f>
        <v>8</v>
      </c>
      <c r="G62" s="12">
        <f>O62/(L62/9)</f>
        <v>4.160120845921463</v>
      </c>
      <c r="H62" s="7">
        <f>AC62+AW62</f>
        <v>19</v>
      </c>
      <c r="I62" s="7">
        <f>AD62+AX62</f>
        <v>19</v>
      </c>
      <c r="J62" s="7">
        <f>AE62+AY62</f>
        <v>0</v>
      </c>
      <c r="K62" s="7">
        <f>AF62+AZ62</f>
        <v>0</v>
      </c>
      <c r="L62" s="13">
        <f>AG62+BA62</f>
        <v>110.333333333333</v>
      </c>
      <c r="M62" s="7">
        <f>AH62+BB62</f>
        <v>105</v>
      </c>
      <c r="N62" s="7">
        <f>AI62+BC62</f>
        <v>51</v>
      </c>
      <c r="O62" s="7">
        <f>AJ62+BD62</f>
        <v>51</v>
      </c>
      <c r="P62" s="7">
        <f>AK62+BE62</f>
        <v>11</v>
      </c>
      <c r="Q62" s="7">
        <f>AL62+BF62</f>
        <v>38</v>
      </c>
      <c r="R62" s="7">
        <f>AM62+BG62</f>
        <v>100</v>
      </c>
      <c r="S62" s="9">
        <f>M62/((L62*3)+M62)</f>
        <v>0.24082568807339505</v>
      </c>
      <c r="T62" s="14">
        <f>(Q62+M62)/L62</f>
        <v>1.296072507552874</v>
      </c>
      <c r="U62" s="15">
        <f>R62/Q62</f>
        <v>2.6315789473684212</v>
      </c>
      <c r="V62" s="16">
        <f>R62/(L62/9)</f>
        <v>8.15709969788522</v>
      </c>
      <c r="W62" t="str">
        <f>B62</f>
        <v>Hutchison</v>
      </c>
      <c r="X62" t="str">
        <f>C62</f>
        <v>Drew</v>
      </c>
      <c r="Y62" t="str">
        <f>D62</f>
        <v>TOR</v>
      </c>
      <c r="Z62">
        <v>0</v>
      </c>
      <c r="AA62">
        <v>0</v>
      </c>
      <c r="AB62" s="12" t="e">
        <f>AJ62/(AG62/9)</f>
        <v>#DIV/0!</v>
      </c>
      <c r="AC62">
        <v>0</v>
      </c>
      <c r="AD62">
        <v>0</v>
      </c>
      <c r="AE62">
        <v>0</v>
      </c>
      <c r="AF62">
        <v>0</v>
      </c>
      <c r="AG62" s="13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9" t="e">
        <f>AH62/((AG62*3)+AH62)</f>
        <v>#DIV/0!</v>
      </c>
      <c r="AO62" s="14" t="e">
        <f>(AL62+AH62)/AG62</f>
        <v>#DIV/0!</v>
      </c>
      <c r="AP62" s="16" t="e">
        <f>AM62/(AG62/9)</f>
        <v>#DIV/0!</v>
      </c>
      <c r="AQ62" t="str">
        <f>W62</f>
        <v>Hutchison</v>
      </c>
      <c r="AR62" t="str">
        <f>X62</f>
        <v>Drew</v>
      </c>
      <c r="AS62" t="str">
        <f>Y62</f>
        <v>TOR</v>
      </c>
      <c r="AT62">
        <v>6</v>
      </c>
      <c r="AU62">
        <v>8</v>
      </c>
      <c r="AV62" s="12">
        <f>BD62/(BA62/9)</f>
        <v>4.160120845921463</v>
      </c>
      <c r="AW62">
        <v>19</v>
      </c>
      <c r="AX62">
        <v>19</v>
      </c>
      <c r="AY62">
        <v>0</v>
      </c>
      <c r="AZ62">
        <v>0</v>
      </c>
      <c r="BA62" s="13">
        <v>110.333333333333</v>
      </c>
      <c r="BB62">
        <v>105</v>
      </c>
      <c r="BC62">
        <v>51</v>
      </c>
      <c r="BD62">
        <v>51</v>
      </c>
      <c r="BE62">
        <v>11</v>
      </c>
      <c r="BF62">
        <v>38</v>
      </c>
      <c r="BG62">
        <v>100</v>
      </c>
      <c r="BH62" s="9">
        <f>BB62/((BA62*3)+BB62)</f>
        <v>0.24082568807339505</v>
      </c>
      <c r="BI62" s="14">
        <f>(BF62+BB62)/BA62</f>
        <v>1.296072507552874</v>
      </c>
      <c r="BJ62" s="16">
        <f>BG62/(BA62/9)</f>
        <v>8.15709969788522</v>
      </c>
    </row>
    <row r="63" spans="2:62" ht="12.75">
      <c r="B63" t="s">
        <v>461</v>
      </c>
      <c r="C63" t="s">
        <v>462</v>
      </c>
      <c r="D63" t="s">
        <v>293</v>
      </c>
      <c r="E63" s="7">
        <f>Z63+AT63</f>
        <v>14</v>
      </c>
      <c r="F63" s="7">
        <f>AA63+AU63</f>
        <v>6</v>
      </c>
      <c r="G63" s="12">
        <f>O63/(L63/9)</f>
        <v>2.5783783783783787</v>
      </c>
      <c r="H63" s="7">
        <f>AC63+AW63</f>
        <v>27</v>
      </c>
      <c r="I63" s="7">
        <f>AD63+AX63</f>
        <v>27</v>
      </c>
      <c r="J63" s="7">
        <f>AE63+AY63</f>
        <v>0</v>
      </c>
      <c r="K63" s="7">
        <f>AF63+AZ63</f>
        <v>0</v>
      </c>
      <c r="L63" s="13">
        <f>AG63+BA63</f>
        <v>184.99999999999997</v>
      </c>
      <c r="M63" s="7">
        <f>AH63+BB63</f>
        <v>164</v>
      </c>
      <c r="N63" s="7">
        <f>AI63+BC63</f>
        <v>54</v>
      </c>
      <c r="O63" s="7">
        <f>AJ63+BD63</f>
        <v>53</v>
      </c>
      <c r="P63" s="7">
        <f>AK63+BE63</f>
        <v>15</v>
      </c>
      <c r="Q63" s="7">
        <f>AL63+BF63</f>
        <v>31</v>
      </c>
      <c r="R63" s="7">
        <f>AM63+BG63</f>
        <v>152</v>
      </c>
      <c r="S63" s="9">
        <f>M63/((L63*3)+M63)</f>
        <v>0.22809457579972187</v>
      </c>
      <c r="T63" s="14">
        <f>(Q63+M63)/L63</f>
        <v>1.0540540540540542</v>
      </c>
      <c r="U63" s="15">
        <f>R63/Q63</f>
        <v>4.903225806451613</v>
      </c>
      <c r="V63" s="16">
        <f>R63/(L63/9)</f>
        <v>7.3945945945945954</v>
      </c>
      <c r="W63" t="str">
        <f>B63</f>
        <v>Iwakuma</v>
      </c>
      <c r="X63" t="str">
        <f>C63</f>
        <v>Hisashi</v>
      </c>
      <c r="Y63" t="str">
        <f>D63</f>
        <v>SEA</v>
      </c>
      <c r="Z63">
        <v>6</v>
      </c>
      <c r="AA63">
        <v>2</v>
      </c>
      <c r="AB63" s="12">
        <f>AJ63/(AG63/9)</f>
        <v>2.1396226415094346</v>
      </c>
      <c r="AC63">
        <v>13</v>
      </c>
      <c r="AD63">
        <v>13</v>
      </c>
      <c r="AE63">
        <v>0</v>
      </c>
      <c r="AF63">
        <v>0</v>
      </c>
      <c r="AG63" s="13">
        <v>88.3333333333333</v>
      </c>
      <c r="AH63">
        <v>75</v>
      </c>
      <c r="AI63">
        <v>22</v>
      </c>
      <c r="AJ63">
        <v>21</v>
      </c>
      <c r="AK63">
        <v>4</v>
      </c>
      <c r="AL63">
        <v>23</v>
      </c>
      <c r="AM63">
        <v>72</v>
      </c>
      <c r="AN63" s="9">
        <f>AH63/((AG63*3)+AH63)</f>
        <v>0.22058823529411772</v>
      </c>
      <c r="AO63" s="14">
        <f>(AL63+AH63)/AG63</f>
        <v>1.1094339622641514</v>
      </c>
      <c r="AP63" s="16">
        <f>AM63/(AG63/9)</f>
        <v>7.335849056603776</v>
      </c>
      <c r="AQ63" t="str">
        <f>W63</f>
        <v>Iwakuma</v>
      </c>
      <c r="AR63" t="str">
        <f>X63</f>
        <v>Hisashi</v>
      </c>
      <c r="AS63" t="str">
        <f>Y63</f>
        <v>SEA</v>
      </c>
      <c r="AT63">
        <v>8</v>
      </c>
      <c r="AU63">
        <v>4</v>
      </c>
      <c r="AV63" s="12">
        <f>BD63/(BA63/9)</f>
        <v>2.9793103448275864</v>
      </c>
      <c r="AW63">
        <v>14</v>
      </c>
      <c r="AX63">
        <v>14</v>
      </c>
      <c r="AY63">
        <v>0</v>
      </c>
      <c r="AZ63">
        <v>0</v>
      </c>
      <c r="BA63" s="13">
        <v>96.66666666666667</v>
      </c>
      <c r="BB63">
        <v>89</v>
      </c>
      <c r="BC63">
        <v>32</v>
      </c>
      <c r="BD63">
        <v>32</v>
      </c>
      <c r="BE63">
        <v>11</v>
      </c>
      <c r="BF63">
        <v>8</v>
      </c>
      <c r="BG63">
        <v>80</v>
      </c>
      <c r="BH63" s="9">
        <f>BB63/((BA63*3)+BB63)</f>
        <v>0.23482849604221637</v>
      </c>
      <c r="BI63" s="14">
        <f>(BF63+BB63)/BA63</f>
        <v>1.0034482758620689</v>
      </c>
      <c r="BJ63" s="16">
        <f>BG63/(BA63/9)</f>
        <v>7.448275862068965</v>
      </c>
    </row>
    <row r="64" spans="2:62" ht="12.75">
      <c r="B64" t="s">
        <v>185</v>
      </c>
      <c r="C64" t="s">
        <v>130</v>
      </c>
      <c r="D64" t="s">
        <v>86</v>
      </c>
      <c r="E64" s="7">
        <f>Z64+AT64</f>
        <v>7</v>
      </c>
      <c r="F64" s="7">
        <f>AA64+AU64</f>
        <v>18</v>
      </c>
      <c r="G64" s="12">
        <f>O64/(L64/9)</f>
        <v>5.2902033271719135</v>
      </c>
      <c r="H64" s="7">
        <f>AC64+AW64</f>
        <v>32</v>
      </c>
      <c r="I64" s="7">
        <f>AD64+AX64</f>
        <v>32</v>
      </c>
      <c r="J64" s="7">
        <f>AE64+AY64</f>
        <v>0</v>
      </c>
      <c r="K64" s="7">
        <f>AF64+AZ64</f>
        <v>0</v>
      </c>
      <c r="L64" s="13">
        <f>AG64+BA64</f>
        <v>180.333333333333</v>
      </c>
      <c r="M64" s="7">
        <f>AH64+BB64</f>
        <v>206</v>
      </c>
      <c r="N64" s="7">
        <f>AI64+BC64</f>
        <v>117</v>
      </c>
      <c r="O64" s="7">
        <f>AJ64+BD64</f>
        <v>106</v>
      </c>
      <c r="P64" s="7">
        <f>AK64+BE64</f>
        <v>19</v>
      </c>
      <c r="Q64" s="7">
        <f>AL64+BF64</f>
        <v>72</v>
      </c>
      <c r="R64" s="7">
        <f>AM64+BG64</f>
        <v>145</v>
      </c>
      <c r="S64" s="9">
        <f>M64/((L64*3)+M64)</f>
        <v>0.2757697456492641</v>
      </c>
      <c r="T64" s="14">
        <f>(Q64+M64)/L64</f>
        <v>1.5415896487985241</v>
      </c>
      <c r="U64" s="15">
        <f>R64/Q64</f>
        <v>2.013888888888889</v>
      </c>
      <c r="V64" s="16">
        <f>R64/(L64/9)</f>
        <v>7.236598890942712</v>
      </c>
      <c r="W64" t="str">
        <f>B64</f>
        <v>Jackson</v>
      </c>
      <c r="X64" t="str">
        <f>C64</f>
        <v>Edwin</v>
      </c>
      <c r="Y64" t="str">
        <f>D64</f>
        <v>CHC</v>
      </c>
      <c r="Z64">
        <v>2</v>
      </c>
      <c r="AA64">
        <v>8</v>
      </c>
      <c r="AB64" s="12">
        <f>AJ64/(AG64/9)</f>
        <v>4.8</v>
      </c>
      <c r="AC64">
        <v>13</v>
      </c>
      <c r="AD64">
        <v>13</v>
      </c>
      <c r="AE64">
        <v>0</v>
      </c>
      <c r="AF64">
        <v>0</v>
      </c>
      <c r="AG64" s="13">
        <v>75</v>
      </c>
      <c r="AH64">
        <v>89</v>
      </c>
      <c r="AI64">
        <v>46</v>
      </c>
      <c r="AJ64">
        <v>40</v>
      </c>
      <c r="AK64">
        <v>7</v>
      </c>
      <c r="AL64">
        <v>23</v>
      </c>
      <c r="AM64">
        <v>48</v>
      </c>
      <c r="AN64" s="9">
        <f>AH64/((AG64*3)+AH64)</f>
        <v>0.28343949044585987</v>
      </c>
      <c r="AO64" s="14">
        <f>(AL64+AH64)/AG64</f>
        <v>1.4933333333333334</v>
      </c>
      <c r="AP64" s="16">
        <f>AM64/(AG64/9)</f>
        <v>5.76</v>
      </c>
      <c r="AQ64" t="str">
        <f>W64</f>
        <v>Jackson</v>
      </c>
      <c r="AR64" t="str">
        <f>X64</f>
        <v>Edwin</v>
      </c>
      <c r="AS64" t="str">
        <f>Y64</f>
        <v>CHC</v>
      </c>
      <c r="AT64">
        <v>5</v>
      </c>
      <c r="AU64">
        <v>10</v>
      </c>
      <c r="AV64" s="12">
        <f>BD64/(BA64/9)</f>
        <v>5.6392405063291315</v>
      </c>
      <c r="AW64">
        <v>19</v>
      </c>
      <c r="AX64">
        <v>19</v>
      </c>
      <c r="AY64">
        <v>0</v>
      </c>
      <c r="AZ64">
        <v>0</v>
      </c>
      <c r="BA64" s="13">
        <v>105.333333333333</v>
      </c>
      <c r="BB64">
        <v>117</v>
      </c>
      <c r="BC64">
        <v>71</v>
      </c>
      <c r="BD64">
        <v>66</v>
      </c>
      <c r="BE64">
        <v>12</v>
      </c>
      <c r="BF64">
        <v>49</v>
      </c>
      <c r="BG64">
        <v>97</v>
      </c>
      <c r="BH64" s="9">
        <f>BB64/((BA64*3)+BB64)</f>
        <v>0.270207852193996</v>
      </c>
      <c r="BI64" s="14">
        <f>(BF64+BB64)/BA64</f>
        <v>1.5759493670886127</v>
      </c>
      <c r="BJ64" s="16">
        <f>BG64/(BA64/9)</f>
        <v>8.28797468354433</v>
      </c>
    </row>
    <row r="65" spans="2:62" ht="12.75">
      <c r="B65" t="s">
        <v>463</v>
      </c>
      <c r="C65" t="s">
        <v>464</v>
      </c>
      <c r="D65" t="s">
        <v>95</v>
      </c>
      <c r="E65" s="7">
        <f>Z65+AT65</f>
        <v>2</v>
      </c>
      <c r="F65" s="7">
        <f>AA65+AU65</f>
        <v>3</v>
      </c>
      <c r="G65" s="12">
        <f>O65/(L65/9)</f>
        <v>2.4782608695652186</v>
      </c>
      <c r="H65" s="7">
        <f>AC65+AW65</f>
        <v>72</v>
      </c>
      <c r="I65" s="7">
        <f>AD65+AX65</f>
        <v>0</v>
      </c>
      <c r="J65" s="7">
        <f>AE65+AY65</f>
        <v>46</v>
      </c>
      <c r="K65" s="7">
        <f>AF65+AZ65</f>
        <v>50</v>
      </c>
      <c r="L65" s="13">
        <f>AG65+BA65</f>
        <v>68.99999999999997</v>
      </c>
      <c r="M65" s="7">
        <f>AH65+BB65</f>
        <v>48</v>
      </c>
      <c r="N65" s="7">
        <f>AI65+BC65</f>
        <v>19</v>
      </c>
      <c r="O65" s="7">
        <f>AJ65+BD65</f>
        <v>19</v>
      </c>
      <c r="P65" s="7">
        <f>AK65+BE65</f>
        <v>4</v>
      </c>
      <c r="Q65" s="7">
        <f>AL65+BF65</f>
        <v>22</v>
      </c>
      <c r="R65" s="7">
        <f>AM65+BG65</f>
        <v>108</v>
      </c>
      <c r="S65" s="9">
        <f>M65/((L65*3)+M65)</f>
        <v>0.1882352941176471</v>
      </c>
      <c r="T65" s="14">
        <f>(Q65+M65)/L65</f>
        <v>1.014492753623189</v>
      </c>
      <c r="U65" s="15">
        <f>R65/Q65</f>
        <v>4.909090909090909</v>
      </c>
      <c r="V65" s="16">
        <f>R65/(L65/9)</f>
        <v>14.086956521739136</v>
      </c>
      <c r="W65" t="str">
        <f>B65</f>
        <v>Jansen</v>
      </c>
      <c r="X65" t="str">
        <f>C65</f>
        <v>Kenley</v>
      </c>
      <c r="Y65" t="str">
        <f>D65</f>
        <v>LAD</v>
      </c>
      <c r="Z65">
        <v>1</v>
      </c>
      <c r="AA65">
        <v>0</v>
      </c>
      <c r="AB65" s="12">
        <f>AJ65/(AG65/9)</f>
        <v>1.1868131868131881</v>
      </c>
      <c r="AC65">
        <v>30</v>
      </c>
      <c r="AD65">
        <v>0</v>
      </c>
      <c r="AE65">
        <v>19</v>
      </c>
      <c r="AF65">
        <v>20</v>
      </c>
      <c r="AG65" s="13">
        <v>30.3333333333333</v>
      </c>
      <c r="AH65">
        <v>11</v>
      </c>
      <c r="AI65">
        <v>4</v>
      </c>
      <c r="AJ65">
        <v>4</v>
      </c>
      <c r="AK65">
        <v>1</v>
      </c>
      <c r="AL65">
        <v>10</v>
      </c>
      <c r="AM65">
        <v>46</v>
      </c>
      <c r="AN65" s="9">
        <f>AH65/((AG65*3)+AH65)</f>
        <v>0.10784313725490206</v>
      </c>
      <c r="AO65" s="14">
        <f>(AL65+AH65)/AG65</f>
        <v>0.6923076923076931</v>
      </c>
      <c r="AP65" s="16">
        <f>AM65/(AG65/9)</f>
        <v>13.648351648351664</v>
      </c>
      <c r="AQ65" t="str">
        <f>W65</f>
        <v>Jansen</v>
      </c>
      <c r="AR65" t="str">
        <f>X65</f>
        <v>Kenley</v>
      </c>
      <c r="AS65" t="str">
        <f>Y65</f>
        <v>LAD</v>
      </c>
      <c r="AT65">
        <v>1</v>
      </c>
      <c r="AU65">
        <v>3</v>
      </c>
      <c r="AV65" s="12">
        <f>BD65/(BA65/9)</f>
        <v>3.491379310344828</v>
      </c>
      <c r="AW65">
        <v>42</v>
      </c>
      <c r="AX65">
        <v>0</v>
      </c>
      <c r="AY65">
        <v>27</v>
      </c>
      <c r="AZ65">
        <v>30</v>
      </c>
      <c r="BA65" s="13">
        <v>38.666666666666664</v>
      </c>
      <c r="BB65">
        <v>37</v>
      </c>
      <c r="BC65">
        <v>15</v>
      </c>
      <c r="BD65">
        <v>15</v>
      </c>
      <c r="BE65">
        <v>3</v>
      </c>
      <c r="BF65">
        <v>12</v>
      </c>
      <c r="BG65">
        <v>62</v>
      </c>
      <c r="BH65" s="9">
        <f>BB65/((BA65*3)+BB65)</f>
        <v>0.24183006535947713</v>
      </c>
      <c r="BI65" s="14">
        <f>(BF65+BB65)/BA65</f>
        <v>1.267241379310345</v>
      </c>
      <c r="BJ65" s="16">
        <f>BG65/(BA65/9)</f>
        <v>14.431034482758623</v>
      </c>
    </row>
    <row r="66" spans="2:62" ht="12.75">
      <c r="B66" t="s">
        <v>465</v>
      </c>
      <c r="C66" t="s">
        <v>217</v>
      </c>
      <c r="D66" t="s">
        <v>42</v>
      </c>
      <c r="E66" s="7">
        <f>Z66+AT66</f>
        <v>5</v>
      </c>
      <c r="F66" s="7">
        <f>AA66+AU66</f>
        <v>1</v>
      </c>
      <c r="G66" s="12">
        <f>O66/(L66/9)</f>
        <v>1.7867647058823541</v>
      </c>
      <c r="H66" s="7">
        <f>AC66+AW66</f>
        <v>47</v>
      </c>
      <c r="I66" s="7">
        <f>AD66+AX66</f>
        <v>0</v>
      </c>
      <c r="J66" s="7">
        <f>AE66+AY66</f>
        <v>30</v>
      </c>
      <c r="K66" s="7">
        <f>AF66+AZ66</f>
        <v>33</v>
      </c>
      <c r="L66" s="13">
        <f>AG66+BA66</f>
        <v>45.3333333333333</v>
      </c>
      <c r="M66" s="7">
        <f>AH66+BB66</f>
        <v>38</v>
      </c>
      <c r="N66" s="7">
        <f>AI66+BC66</f>
        <v>11</v>
      </c>
      <c r="O66" s="7">
        <f>AJ66+BD66</f>
        <v>9</v>
      </c>
      <c r="P66" s="7">
        <f>AK66+BE66</f>
        <v>2</v>
      </c>
      <c r="Q66" s="7">
        <f>AL66+BF66</f>
        <v>7</v>
      </c>
      <c r="R66" s="7">
        <f>AM66+BG66</f>
        <v>38</v>
      </c>
      <c r="S66" s="9">
        <f>M66/((L66*3)+M66)</f>
        <v>0.2183908045977013</v>
      </c>
      <c r="T66" s="14">
        <f>(Q66+M66)/L66</f>
        <v>0.9926470588235301</v>
      </c>
      <c r="U66" s="15">
        <f>R66/Q66</f>
        <v>5.428571428571429</v>
      </c>
      <c r="V66" s="16">
        <f>R66/(L66/9)</f>
        <v>7.544117647058829</v>
      </c>
      <c r="W66" t="str">
        <f>B66</f>
        <v>Janssen</v>
      </c>
      <c r="X66" t="str">
        <f>C66</f>
        <v>Casey</v>
      </c>
      <c r="Y66" t="str">
        <f>D66</f>
        <v>TOR</v>
      </c>
      <c r="Z66">
        <v>2</v>
      </c>
      <c r="AA66">
        <v>1</v>
      </c>
      <c r="AB66" s="12">
        <f>AJ66/(AG66/9)</f>
        <v>2.3142857142857176</v>
      </c>
      <c r="AC66">
        <v>24</v>
      </c>
      <c r="AD66">
        <v>0</v>
      </c>
      <c r="AE66">
        <v>16</v>
      </c>
      <c r="AF66">
        <v>17</v>
      </c>
      <c r="AG66" s="13">
        <v>23.3333333333333</v>
      </c>
      <c r="AH66">
        <v>20</v>
      </c>
      <c r="AI66">
        <v>7</v>
      </c>
      <c r="AJ66">
        <v>6</v>
      </c>
      <c r="AK66">
        <v>2</v>
      </c>
      <c r="AL66">
        <v>6</v>
      </c>
      <c r="AM66">
        <v>24</v>
      </c>
      <c r="AN66" s="9">
        <f>AH66/((AG66*3)+AH66)</f>
        <v>0.22222222222222246</v>
      </c>
      <c r="AO66" s="14">
        <f>(AL66+AH66)/AG66</f>
        <v>1.1142857142857159</v>
      </c>
      <c r="AP66" s="16">
        <f>AM66/(AG66/9)</f>
        <v>9.25714285714287</v>
      </c>
      <c r="AQ66" t="str">
        <f>W66</f>
        <v>Janssen</v>
      </c>
      <c r="AR66" t="str">
        <f>X66</f>
        <v>Casey</v>
      </c>
      <c r="AS66" t="str">
        <f>Y66</f>
        <v>TOR</v>
      </c>
      <c r="AT66">
        <v>3</v>
      </c>
      <c r="AU66">
        <v>0</v>
      </c>
      <c r="AV66" s="12">
        <f>BD66/(BA66/9)</f>
        <v>1.227272727272727</v>
      </c>
      <c r="AW66">
        <v>23</v>
      </c>
      <c r="AX66">
        <v>0</v>
      </c>
      <c r="AY66">
        <v>14</v>
      </c>
      <c r="AZ66">
        <v>16</v>
      </c>
      <c r="BA66" s="13">
        <v>22</v>
      </c>
      <c r="BB66">
        <v>18</v>
      </c>
      <c r="BC66">
        <v>4</v>
      </c>
      <c r="BD66">
        <v>3</v>
      </c>
      <c r="BE66">
        <v>0</v>
      </c>
      <c r="BF66">
        <v>1</v>
      </c>
      <c r="BG66">
        <v>14</v>
      </c>
      <c r="BH66" s="9">
        <f>BB66/((BA66*3)+BB66)</f>
        <v>0.21428571428571427</v>
      </c>
      <c r="BI66" s="14">
        <f>(BF66+BB66)/BA66</f>
        <v>0.8636363636363636</v>
      </c>
      <c r="BJ66" s="16">
        <f>BG66/(BA66/9)</f>
        <v>5.727272727272727</v>
      </c>
    </row>
    <row r="67" spans="2:62" ht="12.75">
      <c r="B67" t="s">
        <v>466</v>
      </c>
      <c r="C67" t="s">
        <v>467</v>
      </c>
      <c r="D67" t="s">
        <v>468</v>
      </c>
      <c r="E67" s="7">
        <f>Z67+AT67</f>
        <v>9</v>
      </c>
      <c r="F67" s="7">
        <f>AA67+AU67</f>
        <v>13</v>
      </c>
      <c r="G67" s="12">
        <f>O67/(L67/9)</f>
        <v>3.2831215970961884</v>
      </c>
      <c r="H67" s="7">
        <f>AC67+AW67</f>
        <v>31</v>
      </c>
      <c r="I67" s="7">
        <f>AD67+AX67</f>
        <v>31</v>
      </c>
      <c r="J67" s="7">
        <f>AE67+AY67</f>
        <v>0</v>
      </c>
      <c r="K67" s="7">
        <f>AF67+AZ67</f>
        <v>0</v>
      </c>
      <c r="L67" s="13">
        <f>AG67+BA67</f>
        <v>183.66666666666669</v>
      </c>
      <c r="M67" s="7">
        <f>AH67+BB67</f>
        <v>162</v>
      </c>
      <c r="N67" s="7">
        <f>AI67+BC67</f>
        <v>73</v>
      </c>
      <c r="O67" s="7">
        <f>AJ67+BD67</f>
        <v>67</v>
      </c>
      <c r="P67" s="7">
        <f>AK67+BE67</f>
        <v>14</v>
      </c>
      <c r="Q67" s="7">
        <f>AL67+BF67</f>
        <v>87</v>
      </c>
      <c r="R67" s="7">
        <f>AM67+BG67</f>
        <v>188</v>
      </c>
      <c r="S67" s="9">
        <f>M67/((L67*3)+M67)</f>
        <v>0.22720897615708274</v>
      </c>
      <c r="T67" s="14">
        <f>(Q67+M67)/L67</f>
        <v>1.3557168784029037</v>
      </c>
      <c r="U67" s="15">
        <f>R67/Q67</f>
        <v>2.160919540229885</v>
      </c>
      <c r="V67" s="16">
        <f>R67/(L67/9)</f>
        <v>9.212341197822141</v>
      </c>
      <c r="W67" t="str">
        <f>B67</f>
        <v>Jimenez</v>
      </c>
      <c r="X67" t="str">
        <f>C67</f>
        <v>Ubaldo</v>
      </c>
      <c r="Y67" t="str">
        <f>D67</f>
        <v>CLE / BAL</v>
      </c>
      <c r="Z67">
        <v>6</v>
      </c>
      <c r="AA67">
        <v>5</v>
      </c>
      <c r="AB67" s="12">
        <f>AJ67/(AG67/9)</f>
        <v>1.8214285714285714</v>
      </c>
      <c r="AC67">
        <v>13</v>
      </c>
      <c r="AD67">
        <v>13</v>
      </c>
      <c r="AE67">
        <v>0</v>
      </c>
      <c r="AF67">
        <v>0</v>
      </c>
      <c r="AG67" s="13">
        <v>84</v>
      </c>
      <c r="AH67">
        <v>69</v>
      </c>
      <c r="AI67">
        <v>22</v>
      </c>
      <c r="AJ67">
        <v>17</v>
      </c>
      <c r="AK67">
        <v>3</v>
      </c>
      <c r="AL67">
        <v>27</v>
      </c>
      <c r="AM67">
        <v>100</v>
      </c>
      <c r="AN67" s="9">
        <f>AH67/((AG67*3)+AH67)</f>
        <v>0.21495327102803738</v>
      </c>
      <c r="AO67" s="14">
        <f>(AL67+AH67)/AG67</f>
        <v>1.1428571428571428</v>
      </c>
      <c r="AP67" s="16">
        <f>AM67/(AG67/9)</f>
        <v>10.714285714285714</v>
      </c>
      <c r="AQ67" t="str">
        <f>W67</f>
        <v>Jimenez</v>
      </c>
      <c r="AR67" t="str">
        <f>X67</f>
        <v>Ubaldo</v>
      </c>
      <c r="AS67" t="str">
        <f>Y67</f>
        <v>CLE / BAL</v>
      </c>
      <c r="AT67">
        <v>3</v>
      </c>
      <c r="AU67">
        <v>8</v>
      </c>
      <c r="AV67" s="12">
        <f>BD67/(BA67/9)</f>
        <v>4.51505016722408</v>
      </c>
      <c r="AW67">
        <v>18</v>
      </c>
      <c r="AX67">
        <v>18</v>
      </c>
      <c r="AY67">
        <v>0</v>
      </c>
      <c r="AZ67">
        <v>0</v>
      </c>
      <c r="BA67" s="13">
        <v>99.66666666666667</v>
      </c>
      <c r="BB67">
        <v>93</v>
      </c>
      <c r="BC67">
        <v>51</v>
      </c>
      <c r="BD67">
        <v>50</v>
      </c>
      <c r="BE67">
        <v>11</v>
      </c>
      <c r="BF67">
        <v>60</v>
      </c>
      <c r="BG67">
        <v>88</v>
      </c>
      <c r="BH67" s="9">
        <f>BB67/((BA67*3)+BB67)</f>
        <v>0.2372448979591837</v>
      </c>
      <c r="BI67" s="14">
        <f>(BF67+BB67)/BA67</f>
        <v>1.5351170568561872</v>
      </c>
      <c r="BJ67" s="16">
        <f>BG67/(BA67/9)</f>
        <v>7.946488294314381</v>
      </c>
    </row>
    <row r="68" spans="2:62" ht="12.75">
      <c r="B68" t="s">
        <v>188</v>
      </c>
      <c r="C68" t="s">
        <v>448</v>
      </c>
      <c r="D68" t="s">
        <v>104</v>
      </c>
      <c r="E68" s="7">
        <f>Z68+AT68</f>
        <v>5</v>
      </c>
      <c r="F68" s="7">
        <f>AA68+AU68</f>
        <v>3</v>
      </c>
      <c r="G68" s="12">
        <f>O68/(L68/9)</f>
        <v>4.3636363636363615</v>
      </c>
      <c r="H68" s="7">
        <f>AC68+AW68</f>
        <v>63</v>
      </c>
      <c r="I68" s="7">
        <f>AD68+AX68</f>
        <v>0</v>
      </c>
      <c r="J68" s="7">
        <f>AE68+AY68</f>
        <v>19</v>
      </c>
      <c r="K68" s="7">
        <f>AF68+AZ68</f>
        <v>23</v>
      </c>
      <c r="L68" s="13">
        <f>AG68+BA68</f>
        <v>66.00000000000003</v>
      </c>
      <c r="M68" s="7">
        <f>AH68+BB68</f>
        <v>85</v>
      </c>
      <c r="N68" s="7">
        <f>AI68+BC68</f>
        <v>34</v>
      </c>
      <c r="O68" s="7">
        <f>AJ68+BD68</f>
        <v>32</v>
      </c>
      <c r="P68" s="7">
        <f>AK68+BE68</f>
        <v>6</v>
      </c>
      <c r="Q68" s="7">
        <f>AL68+BF68</f>
        <v>26</v>
      </c>
      <c r="R68" s="7">
        <f>AM68+BG68</f>
        <v>47</v>
      </c>
      <c r="S68" s="9">
        <f>M68/((L68*3)+M68)</f>
        <v>0.3003533568904592</v>
      </c>
      <c r="T68" s="14">
        <f>(Q68+M68)/L68</f>
        <v>1.681818181818181</v>
      </c>
      <c r="U68" s="15">
        <f>R68/Q68</f>
        <v>1.8076923076923077</v>
      </c>
      <c r="V68" s="16">
        <f>R68/(L68/9)</f>
        <v>6.4090909090909065</v>
      </c>
      <c r="W68" t="str">
        <f>B68</f>
        <v>Johnson</v>
      </c>
      <c r="X68" t="str">
        <f>C68</f>
        <v>Jim</v>
      </c>
      <c r="Y68" t="str">
        <f>D68</f>
        <v>BAL</v>
      </c>
      <c r="Z68">
        <v>1</v>
      </c>
      <c r="AA68">
        <v>1</v>
      </c>
      <c r="AB68" s="12">
        <f>AJ68/(AG68/9)</f>
        <v>1.6874999999999978</v>
      </c>
      <c r="AC68">
        <v>27</v>
      </c>
      <c r="AD68">
        <v>0</v>
      </c>
      <c r="AE68">
        <v>17</v>
      </c>
      <c r="AF68">
        <v>20</v>
      </c>
      <c r="AG68" s="13">
        <v>26.6666666666667</v>
      </c>
      <c r="AH68">
        <v>30</v>
      </c>
      <c r="AI68">
        <v>6</v>
      </c>
      <c r="AJ68">
        <v>5</v>
      </c>
      <c r="AK68">
        <v>2</v>
      </c>
      <c r="AL68">
        <v>4</v>
      </c>
      <c r="AM68">
        <v>20</v>
      </c>
      <c r="AN68" s="9">
        <f>AH68/((AG68*3)+AH68)</f>
        <v>0.2727272727272725</v>
      </c>
      <c r="AO68" s="14">
        <f>(AL68+AH68)/AG68</f>
        <v>1.2749999999999984</v>
      </c>
      <c r="AP68" s="16">
        <f>AM68/(AG68/9)</f>
        <v>6.749999999999991</v>
      </c>
      <c r="AQ68" t="str">
        <f>W68</f>
        <v>Johnson</v>
      </c>
      <c r="AR68" t="str">
        <f>X68</f>
        <v>Jim</v>
      </c>
      <c r="AS68" t="str">
        <f>Y68</f>
        <v>BAL</v>
      </c>
      <c r="AT68">
        <v>4</v>
      </c>
      <c r="AU68">
        <v>2</v>
      </c>
      <c r="AV68" s="12">
        <f>BD68/(BA68/9)</f>
        <v>6.177966101694915</v>
      </c>
      <c r="AW68">
        <v>36</v>
      </c>
      <c r="AX68">
        <v>0</v>
      </c>
      <c r="AY68">
        <v>2</v>
      </c>
      <c r="AZ68">
        <v>3</v>
      </c>
      <c r="BA68" s="13">
        <v>39.333333333333336</v>
      </c>
      <c r="BB68">
        <v>55</v>
      </c>
      <c r="BC68">
        <v>28</v>
      </c>
      <c r="BD68">
        <v>27</v>
      </c>
      <c r="BE68">
        <v>4</v>
      </c>
      <c r="BF68">
        <v>22</v>
      </c>
      <c r="BG68">
        <v>27</v>
      </c>
      <c r="BH68" s="9">
        <f>BB68/((BA68*3)+BB68)</f>
        <v>0.3179190751445087</v>
      </c>
      <c r="BI68" s="14">
        <f>(BF68+BB68)/BA68</f>
        <v>1.9576271186440677</v>
      </c>
      <c r="BJ68" s="16">
        <f>BG68/(BA68/9)</f>
        <v>6.177966101694915</v>
      </c>
    </row>
    <row r="69" spans="2:62" ht="12.75">
      <c r="B69" t="s">
        <v>469</v>
      </c>
      <c r="C69" t="s">
        <v>470</v>
      </c>
      <c r="D69" t="s">
        <v>89</v>
      </c>
      <c r="E69" s="7">
        <f>Z69+AT69</f>
        <v>16</v>
      </c>
      <c r="F69" s="7">
        <f>AA69+AU69</f>
        <v>8</v>
      </c>
      <c r="G69" s="12">
        <f>O69/(L69/9)</f>
        <v>2.757042253521132</v>
      </c>
      <c r="H69" s="7">
        <f>AC69+AW69</f>
        <v>32</v>
      </c>
      <c r="I69" s="7">
        <f>AD69+AX69</f>
        <v>32</v>
      </c>
      <c r="J69" s="7">
        <f>AE69+AY69</f>
        <v>0</v>
      </c>
      <c r="K69" s="7">
        <f>AF69+AZ69</f>
        <v>0</v>
      </c>
      <c r="L69" s="13">
        <f>AG69+BA69</f>
        <v>189.333333333333</v>
      </c>
      <c r="M69" s="7">
        <f>AH69+BB69</f>
        <v>162</v>
      </c>
      <c r="N69" s="7">
        <f>AI69+BC69</f>
        <v>64</v>
      </c>
      <c r="O69" s="7">
        <f>AJ69+BD69</f>
        <v>58</v>
      </c>
      <c r="P69" s="7">
        <f>AK69+BE69</f>
        <v>15</v>
      </c>
      <c r="Q69" s="7">
        <f>AL69+BF69</f>
        <v>44</v>
      </c>
      <c r="R69" s="7">
        <f>AM69+BG69</f>
        <v>190</v>
      </c>
      <c r="S69" s="9">
        <f>M69/((L69*3)+M69)</f>
        <v>0.2219178082191784</v>
      </c>
      <c r="T69" s="14">
        <f>(Q69+M69)/L69</f>
        <v>1.0880281690140865</v>
      </c>
      <c r="U69" s="15">
        <f>R69/Q69</f>
        <v>4.318181818181818</v>
      </c>
      <c r="V69" s="16">
        <f>R69/(L69/9)</f>
        <v>9.031690140845086</v>
      </c>
      <c r="W69" t="str">
        <f>B69</f>
        <v>Kazmir</v>
      </c>
      <c r="X69" t="str">
        <f>C69</f>
        <v>Scott</v>
      </c>
      <c r="Y69" t="str">
        <f>D69</f>
        <v>OAK</v>
      </c>
      <c r="Z69">
        <v>5</v>
      </c>
      <c r="AA69">
        <v>5</v>
      </c>
      <c r="AB69" s="12">
        <f>AJ69/(AG69/9)</f>
        <v>3.375</v>
      </c>
      <c r="AC69">
        <v>13</v>
      </c>
      <c r="AD69">
        <v>13</v>
      </c>
      <c r="AE69">
        <v>0</v>
      </c>
      <c r="AF69">
        <v>0</v>
      </c>
      <c r="AG69" s="13">
        <v>72</v>
      </c>
      <c r="AH69">
        <v>74</v>
      </c>
      <c r="AI69">
        <v>31</v>
      </c>
      <c r="AJ69">
        <v>27</v>
      </c>
      <c r="AK69">
        <v>5</v>
      </c>
      <c r="AL69">
        <v>17</v>
      </c>
      <c r="AM69">
        <v>82</v>
      </c>
      <c r="AN69" s="9">
        <f>AH69/((AG69*3)+AH69)</f>
        <v>0.25517241379310346</v>
      </c>
      <c r="AO69" s="14">
        <f>(AL69+AH69)/AG69</f>
        <v>1.2638888888888888</v>
      </c>
      <c r="AP69" s="16">
        <f>AM69/(AG69/9)</f>
        <v>10.25</v>
      </c>
      <c r="AQ69" t="str">
        <f>W69</f>
        <v>Kazmir</v>
      </c>
      <c r="AR69" t="str">
        <f>X69</f>
        <v>Scott</v>
      </c>
      <c r="AS69" t="str">
        <f>Y69</f>
        <v>OAK</v>
      </c>
      <c r="AT69">
        <v>11</v>
      </c>
      <c r="AU69">
        <v>3</v>
      </c>
      <c r="AV69" s="12">
        <f>BD69/(BA69/9)</f>
        <v>2.377840909090916</v>
      </c>
      <c r="AW69">
        <v>19</v>
      </c>
      <c r="AX69">
        <v>19</v>
      </c>
      <c r="AY69">
        <v>0</v>
      </c>
      <c r="AZ69">
        <v>0</v>
      </c>
      <c r="BA69" s="13">
        <v>117.333333333333</v>
      </c>
      <c r="BB69">
        <v>88</v>
      </c>
      <c r="BC69">
        <v>33</v>
      </c>
      <c r="BD69">
        <v>31</v>
      </c>
      <c r="BE69">
        <v>10</v>
      </c>
      <c r="BF69">
        <v>27</v>
      </c>
      <c r="BG69">
        <v>108</v>
      </c>
      <c r="BH69" s="9">
        <f>BB69/((BA69*3)+BB69)</f>
        <v>0.20000000000000046</v>
      </c>
      <c r="BI69" s="14">
        <f>(BF69+BB69)/BA69</f>
        <v>0.9801136363636391</v>
      </c>
      <c r="BJ69" s="16">
        <f>BG69/(BA69/9)</f>
        <v>8.284090909090931</v>
      </c>
    </row>
    <row r="70" spans="2:62" ht="12.75">
      <c r="B70" t="s">
        <v>471</v>
      </c>
      <c r="C70" t="s">
        <v>472</v>
      </c>
      <c r="D70" t="s">
        <v>24</v>
      </c>
      <c r="E70" s="7">
        <f>Z70+AT70</f>
        <v>10</v>
      </c>
      <c r="F70" s="7">
        <f>AA70+AU70</f>
        <v>3</v>
      </c>
      <c r="G70" s="12">
        <f>O70/(L70/9)</f>
        <v>2.209964412811389</v>
      </c>
      <c r="H70" s="7">
        <f>AC70+AW70</f>
        <v>17</v>
      </c>
      <c r="I70" s="7">
        <f>AD70+AX70</f>
        <v>16</v>
      </c>
      <c r="J70" s="7">
        <f>AE70+AY70</f>
        <v>0</v>
      </c>
      <c r="K70" s="7">
        <f>AF70+AZ70</f>
        <v>0</v>
      </c>
      <c r="L70" s="13">
        <f>AG70+BA70</f>
        <v>93.66666666666663</v>
      </c>
      <c r="M70" s="7">
        <f>AH70+BB70</f>
        <v>95</v>
      </c>
      <c r="N70" s="7">
        <f>AI70+BC70</f>
        <v>29</v>
      </c>
      <c r="O70" s="7">
        <f>AJ70+BD70</f>
        <v>23</v>
      </c>
      <c r="P70" s="7">
        <f>AK70+BE70</f>
        <v>3</v>
      </c>
      <c r="Q70" s="7">
        <f>AL70+BF70</f>
        <v>35</v>
      </c>
      <c r="R70" s="7">
        <f>AM70+BG70</f>
        <v>53</v>
      </c>
      <c r="S70" s="9">
        <f>M70/((L70*3)+M70)</f>
        <v>0.2526595744680852</v>
      </c>
      <c r="T70" s="14">
        <f>(Q70+M70)/L70</f>
        <v>1.3879003558718868</v>
      </c>
      <c r="U70" s="15">
        <f>R70/Q70</f>
        <v>1.5142857142857142</v>
      </c>
      <c r="V70" s="16">
        <f>R70/(L70/9)</f>
        <v>5.092526690391462</v>
      </c>
      <c r="W70" t="str">
        <f>B70</f>
        <v>Kelly</v>
      </c>
      <c r="X70" t="str">
        <f>C70</f>
        <v>Joe</v>
      </c>
      <c r="Y70" t="str">
        <f>D70</f>
        <v>STL</v>
      </c>
      <c r="Z70">
        <v>9</v>
      </c>
      <c r="AA70">
        <v>2</v>
      </c>
      <c r="AB70" s="12">
        <f>AJ70/(AG70/9)</f>
        <v>1.9115044247787618</v>
      </c>
      <c r="AC70">
        <v>13</v>
      </c>
      <c r="AD70">
        <v>12</v>
      </c>
      <c r="AE70">
        <v>0</v>
      </c>
      <c r="AF70">
        <v>0</v>
      </c>
      <c r="AG70" s="13">
        <v>75.3333333333333</v>
      </c>
      <c r="AH70">
        <v>73</v>
      </c>
      <c r="AI70">
        <v>20</v>
      </c>
      <c r="AJ70">
        <v>16</v>
      </c>
      <c r="AK70">
        <v>3</v>
      </c>
      <c r="AL70">
        <v>29</v>
      </c>
      <c r="AM70">
        <v>41</v>
      </c>
      <c r="AN70" s="9">
        <f>AH70/((AG70*3)+AH70)</f>
        <v>0.24414715719063554</v>
      </c>
      <c r="AO70" s="14">
        <f>(AL70+AH70)/AG70</f>
        <v>1.3539823008849563</v>
      </c>
      <c r="AP70" s="16">
        <f>AM70/(AG70/9)</f>
        <v>4.898230088495577</v>
      </c>
      <c r="AQ70" t="str">
        <f>W70</f>
        <v>Kelly</v>
      </c>
      <c r="AR70" t="str">
        <f>X70</f>
        <v>Joe</v>
      </c>
      <c r="AS70" t="str">
        <f>Y70</f>
        <v>STL</v>
      </c>
      <c r="AT70">
        <v>1</v>
      </c>
      <c r="AU70">
        <v>1</v>
      </c>
      <c r="AV70" s="12">
        <f>BD70/(BA70/9)</f>
        <v>3.436363636363637</v>
      </c>
      <c r="AW70">
        <v>4</v>
      </c>
      <c r="AX70">
        <v>4</v>
      </c>
      <c r="AY70">
        <v>0</v>
      </c>
      <c r="AZ70">
        <v>0</v>
      </c>
      <c r="BA70" s="13">
        <v>18.333333333333332</v>
      </c>
      <c r="BB70">
        <v>22</v>
      </c>
      <c r="BC70">
        <v>9</v>
      </c>
      <c r="BD70">
        <v>7</v>
      </c>
      <c r="BE70">
        <v>0</v>
      </c>
      <c r="BF70">
        <v>6</v>
      </c>
      <c r="BG70">
        <v>12</v>
      </c>
      <c r="BH70" s="9">
        <f>BB70/((BA70*3)+BB70)</f>
        <v>0.2857142857142857</v>
      </c>
      <c r="BI70" s="14">
        <f>(BF70+BB70)/BA70</f>
        <v>1.5272727272727273</v>
      </c>
      <c r="BJ70" s="16">
        <f>BG70/(BA70/9)</f>
        <v>5.8909090909090915</v>
      </c>
    </row>
    <row r="71" spans="2:62" ht="12.75">
      <c r="B71" t="s">
        <v>194</v>
      </c>
      <c r="C71" t="s">
        <v>291</v>
      </c>
      <c r="D71" t="s">
        <v>181</v>
      </c>
      <c r="E71" s="7">
        <f>Z71+AT71</f>
        <v>6</v>
      </c>
      <c r="F71" s="7">
        <f>AA71+AU71</f>
        <v>16</v>
      </c>
      <c r="G71" s="12">
        <f>O71/(L71/9)</f>
        <v>5.359550561797743</v>
      </c>
      <c r="H71" s="7">
        <f>AC71+AW71</f>
        <v>30</v>
      </c>
      <c r="I71" s="7">
        <f>AD71+AX71</f>
        <v>30</v>
      </c>
      <c r="J71" s="7">
        <f>AE71+AY71</f>
        <v>0</v>
      </c>
      <c r="K71" s="7">
        <f>AF71+AZ71</f>
        <v>0</v>
      </c>
      <c r="L71" s="13">
        <f>AG71+BA71</f>
        <v>178.00000000000034</v>
      </c>
      <c r="M71" s="7">
        <f>AH71+BB71</f>
        <v>210</v>
      </c>
      <c r="N71" s="7">
        <f>AI71+BC71</f>
        <v>118</v>
      </c>
      <c r="O71" s="7">
        <f>AJ71+BD71</f>
        <v>106</v>
      </c>
      <c r="P71" s="7">
        <f>AK71+BE71</f>
        <v>21</v>
      </c>
      <c r="Q71" s="7">
        <f>AL71+BF71</f>
        <v>50</v>
      </c>
      <c r="R71" s="7">
        <f>AM71+BG71</f>
        <v>112</v>
      </c>
      <c r="S71" s="9">
        <f>M71/((L71*3)+M71)</f>
        <v>0.28225806451612867</v>
      </c>
      <c r="T71" s="14">
        <f>(Q71+M71)/L71</f>
        <v>1.460674157303368</v>
      </c>
      <c r="U71" s="15">
        <f>R71/Q71</f>
        <v>2.24</v>
      </c>
      <c r="V71" s="16">
        <f>R71/(L71/9)</f>
        <v>5.662921348314597</v>
      </c>
      <c r="W71" t="str">
        <f>B71</f>
        <v>Kendrick</v>
      </c>
      <c r="X71" t="str">
        <f>C71</f>
        <v>Kyle</v>
      </c>
      <c r="Y71" t="str">
        <f>D71</f>
        <v>PHI</v>
      </c>
      <c r="Z71">
        <v>2</v>
      </c>
      <c r="AA71">
        <v>7</v>
      </c>
      <c r="AB71" s="12">
        <f>AJ71/(AG71/9)</f>
        <v>6.906976744186046</v>
      </c>
      <c r="AC71">
        <v>11</v>
      </c>
      <c r="AD71">
        <v>11</v>
      </c>
      <c r="AE71">
        <v>0</v>
      </c>
      <c r="AF71">
        <v>0</v>
      </c>
      <c r="AG71" s="13">
        <v>57.333333333333336</v>
      </c>
      <c r="AH71">
        <v>80</v>
      </c>
      <c r="AI71">
        <v>52</v>
      </c>
      <c r="AJ71">
        <v>44</v>
      </c>
      <c r="AK71">
        <v>6</v>
      </c>
      <c r="AL71">
        <v>17</v>
      </c>
      <c r="AM71">
        <v>36</v>
      </c>
      <c r="AN71" s="9">
        <f>AH71/((AG71*3)+AH71)</f>
        <v>0.31746031746031744</v>
      </c>
      <c r="AO71" s="14">
        <f>(AL71+AH71)/AG71</f>
        <v>1.691860465116279</v>
      </c>
      <c r="AP71" s="16">
        <f>AM71/(AG71/9)</f>
        <v>5.651162790697675</v>
      </c>
      <c r="AQ71" t="str">
        <f>W71</f>
        <v>Kendrick</v>
      </c>
      <c r="AR71" t="str">
        <f>X71</f>
        <v>Kyle</v>
      </c>
      <c r="AS71" t="str">
        <f>Y71</f>
        <v>PHI</v>
      </c>
      <c r="AT71">
        <v>4</v>
      </c>
      <c r="AU71">
        <v>9</v>
      </c>
      <c r="AV71" s="12">
        <f>BD71/(BA71/9)</f>
        <v>4.624309392265181</v>
      </c>
      <c r="AW71">
        <v>19</v>
      </c>
      <c r="AX71">
        <v>19</v>
      </c>
      <c r="AY71">
        <v>0</v>
      </c>
      <c r="AZ71">
        <v>0</v>
      </c>
      <c r="BA71" s="13">
        <v>120.666666666667</v>
      </c>
      <c r="BB71">
        <v>130</v>
      </c>
      <c r="BC71">
        <v>66</v>
      </c>
      <c r="BD71">
        <v>62</v>
      </c>
      <c r="BE71">
        <v>15</v>
      </c>
      <c r="BF71">
        <v>33</v>
      </c>
      <c r="BG71">
        <v>76</v>
      </c>
      <c r="BH71" s="9">
        <f>BB71/((BA71*3)+BB71)</f>
        <v>0.2642276422764222</v>
      </c>
      <c r="BI71" s="14">
        <f>(BF71+BB71)/BA71</f>
        <v>1.3508287292817642</v>
      </c>
      <c r="BJ71" s="16">
        <f>BG71/(BA71/9)</f>
        <v>5.668508287292802</v>
      </c>
    </row>
    <row r="72" spans="2:62" ht="12.75">
      <c r="B72" t="s">
        <v>473</v>
      </c>
      <c r="C72" t="s">
        <v>108</v>
      </c>
      <c r="D72" t="s">
        <v>170</v>
      </c>
      <c r="E72" s="7">
        <f>Z72+AT72</f>
        <v>11</v>
      </c>
      <c r="F72" s="7">
        <f>AA72+AU72</f>
        <v>13</v>
      </c>
      <c r="G72" s="12">
        <f>O72/(L72/9)</f>
        <v>3.7335581787521086</v>
      </c>
      <c r="H72" s="7">
        <f>AC72+AW72</f>
        <v>33</v>
      </c>
      <c r="I72" s="7">
        <f>AD72+AX72</f>
        <v>33</v>
      </c>
      <c r="J72" s="7">
        <f>AE72+AY72</f>
        <v>0</v>
      </c>
      <c r="K72" s="7">
        <f>AF72+AZ72</f>
        <v>0</v>
      </c>
      <c r="L72" s="13">
        <f>AG72+BA72</f>
        <v>197.66666666666663</v>
      </c>
      <c r="M72" s="7">
        <f>AH72+BB72</f>
        <v>183</v>
      </c>
      <c r="N72" s="7">
        <f>AI72+BC72</f>
        <v>89</v>
      </c>
      <c r="O72" s="7">
        <f>AJ72+BD72</f>
        <v>82</v>
      </c>
      <c r="P72" s="7">
        <f>AK72+BE72</f>
        <v>21</v>
      </c>
      <c r="Q72" s="7">
        <f>AL72+BF72</f>
        <v>67</v>
      </c>
      <c r="R72" s="7">
        <f>AM72+BG72</f>
        <v>205</v>
      </c>
      <c r="S72" s="9">
        <f>M72/((L72*3)+M72)</f>
        <v>0.23582474226804126</v>
      </c>
      <c r="T72" s="14">
        <f>(Q72+M72)/L72</f>
        <v>1.2647554806070829</v>
      </c>
      <c r="U72" s="15">
        <f>R72/Q72</f>
        <v>3.0597014925373136</v>
      </c>
      <c r="V72" s="16">
        <f>R72/(L72/9)</f>
        <v>9.333895446880272</v>
      </c>
      <c r="W72" t="str">
        <f>B72</f>
        <v>Kennedy</v>
      </c>
      <c r="X72" t="str">
        <f>C72</f>
        <v>Ian</v>
      </c>
      <c r="Y72" t="str">
        <f>D72</f>
        <v>SD</v>
      </c>
      <c r="Z72">
        <v>4</v>
      </c>
      <c r="AA72">
        <v>4</v>
      </c>
      <c r="AB72" s="12">
        <f>AJ72/(AG72/9)</f>
        <v>4.172727272727275</v>
      </c>
      <c r="AC72">
        <v>13</v>
      </c>
      <c r="AD72">
        <v>13</v>
      </c>
      <c r="AE72">
        <v>0</v>
      </c>
      <c r="AF72">
        <v>0</v>
      </c>
      <c r="AG72" s="13">
        <v>73.3333333333333</v>
      </c>
      <c r="AH72">
        <v>69</v>
      </c>
      <c r="AI72">
        <v>40</v>
      </c>
      <c r="AJ72">
        <v>34</v>
      </c>
      <c r="AK72">
        <v>11</v>
      </c>
      <c r="AL72">
        <v>33</v>
      </c>
      <c r="AM72">
        <v>72</v>
      </c>
      <c r="AN72" s="9">
        <f>AH72/((AG72*3)+AH72)</f>
        <v>0.23875432525951568</v>
      </c>
      <c r="AO72" s="14">
        <f>(AL72+AH72)/AG72</f>
        <v>1.3909090909090915</v>
      </c>
      <c r="AP72" s="16">
        <f>AM72/(AG72/9)</f>
        <v>8.83636363636364</v>
      </c>
      <c r="AQ72" t="str">
        <f>W72</f>
        <v>Kennedy</v>
      </c>
      <c r="AR72" t="str">
        <f>X72</f>
        <v>Ian</v>
      </c>
      <c r="AS72" t="str">
        <f>Y72</f>
        <v>SD</v>
      </c>
      <c r="AT72">
        <v>7</v>
      </c>
      <c r="AU72">
        <v>9</v>
      </c>
      <c r="AV72" s="12">
        <f>BD72/(BA72/9)</f>
        <v>3.474530831099196</v>
      </c>
      <c r="AW72">
        <v>20</v>
      </c>
      <c r="AX72">
        <v>20</v>
      </c>
      <c r="AY72">
        <v>0</v>
      </c>
      <c r="AZ72">
        <v>0</v>
      </c>
      <c r="BA72" s="13">
        <v>124.33333333333333</v>
      </c>
      <c r="BB72">
        <v>114</v>
      </c>
      <c r="BC72">
        <v>49</v>
      </c>
      <c r="BD72">
        <v>48</v>
      </c>
      <c r="BE72">
        <v>10</v>
      </c>
      <c r="BF72">
        <v>34</v>
      </c>
      <c r="BG72">
        <v>133</v>
      </c>
      <c r="BH72" s="9">
        <f>BB72/((BA72*3)+BB72)</f>
        <v>0.23408624229979466</v>
      </c>
      <c r="BI72" s="14">
        <f>(BF72+BB72)/BA72</f>
        <v>1.190348525469169</v>
      </c>
      <c r="BJ72" s="16">
        <f>BG72/(BA72/9)</f>
        <v>9.62734584450402</v>
      </c>
    </row>
    <row r="73" spans="2:62" ht="12.75">
      <c r="B73" t="s">
        <v>474</v>
      </c>
      <c r="C73" t="s">
        <v>475</v>
      </c>
      <c r="D73" t="s">
        <v>95</v>
      </c>
      <c r="E73" s="7">
        <f>Z73+AT73</f>
        <v>19</v>
      </c>
      <c r="F73" s="7">
        <f>AA73+AU73</f>
        <v>5</v>
      </c>
      <c r="G73" s="12">
        <f>O73/(L73/9)</f>
        <v>1.6844919786096253</v>
      </c>
      <c r="H73" s="7">
        <f>AC73+AW73</f>
        <v>27</v>
      </c>
      <c r="I73" s="7">
        <f>AD73+AX73</f>
        <v>27</v>
      </c>
      <c r="J73" s="7">
        <f>AE73+AY73</f>
        <v>0</v>
      </c>
      <c r="K73" s="7">
        <f>AF73+AZ73</f>
        <v>0</v>
      </c>
      <c r="L73" s="13">
        <f>AG73+BA73</f>
        <v>187.00000000000003</v>
      </c>
      <c r="M73" s="7">
        <f>AH73+BB73</f>
        <v>134</v>
      </c>
      <c r="N73" s="7">
        <f>AI73+BC73</f>
        <v>38</v>
      </c>
      <c r="O73" s="7">
        <f>AJ73+BD73</f>
        <v>35</v>
      </c>
      <c r="P73" s="7">
        <f>AK73+BE73</f>
        <v>9</v>
      </c>
      <c r="Q73" s="7">
        <f>AL73+BF73</f>
        <v>30</v>
      </c>
      <c r="R73" s="7">
        <f>AM73+BG73</f>
        <v>219</v>
      </c>
      <c r="S73" s="9">
        <f>M73/((L73*3)+M73)</f>
        <v>0.19280575539568343</v>
      </c>
      <c r="T73" s="14">
        <f>(Q73+M73)/L73</f>
        <v>0.8770053475935827</v>
      </c>
      <c r="U73" s="15">
        <f>R73/Q73</f>
        <v>7.3</v>
      </c>
      <c r="V73" s="16">
        <f>R73/(L73/9)</f>
        <v>10.540106951871655</v>
      </c>
      <c r="W73" t="str">
        <f>B73</f>
        <v>Kershaw</v>
      </c>
      <c r="X73" t="str">
        <f>C73</f>
        <v>Clayton</v>
      </c>
      <c r="Y73" t="str">
        <f>D73</f>
        <v>LAD</v>
      </c>
      <c r="Z73">
        <v>8</v>
      </c>
      <c r="AA73">
        <v>3</v>
      </c>
      <c r="AB73" s="12">
        <f>AJ73/(AG73/9)</f>
        <v>1.5882352941176465</v>
      </c>
      <c r="AC73">
        <v>13</v>
      </c>
      <c r="AD73">
        <v>13</v>
      </c>
      <c r="AE73">
        <v>0</v>
      </c>
      <c r="AF73">
        <v>0</v>
      </c>
      <c r="AG73" s="13">
        <v>90.6666666666667</v>
      </c>
      <c r="AH73">
        <v>67</v>
      </c>
      <c r="AI73">
        <v>19</v>
      </c>
      <c r="AJ73">
        <v>16</v>
      </c>
      <c r="AK73">
        <v>4</v>
      </c>
      <c r="AL73">
        <v>17</v>
      </c>
      <c r="AM73">
        <v>93</v>
      </c>
      <c r="AN73" s="9">
        <f>AH73/((AG73*3)+AH73)</f>
        <v>0.19764011799410022</v>
      </c>
      <c r="AO73" s="14">
        <f>(AL73+AH73)/AG73</f>
        <v>0.9264705882352938</v>
      </c>
      <c r="AP73" s="16">
        <f>AM73/(AG73/9)</f>
        <v>9.23161764705882</v>
      </c>
      <c r="AQ73" t="str">
        <f>W73</f>
        <v>Kershaw</v>
      </c>
      <c r="AR73" t="str">
        <f>X73</f>
        <v>Clayton</v>
      </c>
      <c r="AS73" t="str">
        <f>Y73</f>
        <v>LAD</v>
      </c>
      <c r="AT73">
        <v>11</v>
      </c>
      <c r="AU73">
        <v>2</v>
      </c>
      <c r="AV73" s="12">
        <f>BD73/(BA73/9)</f>
        <v>1.7750865051903117</v>
      </c>
      <c r="AW73">
        <v>14</v>
      </c>
      <c r="AX73">
        <v>14</v>
      </c>
      <c r="AY73">
        <v>0</v>
      </c>
      <c r="AZ73">
        <v>0</v>
      </c>
      <c r="BA73" s="13">
        <v>96.33333333333333</v>
      </c>
      <c r="BB73">
        <v>67</v>
      </c>
      <c r="BC73">
        <v>19</v>
      </c>
      <c r="BD73">
        <v>19</v>
      </c>
      <c r="BE73">
        <v>5</v>
      </c>
      <c r="BF73">
        <v>13</v>
      </c>
      <c r="BG73">
        <v>126</v>
      </c>
      <c r="BH73" s="9">
        <f>BB73/((BA73*3)+BB73)</f>
        <v>0.18820224719101122</v>
      </c>
      <c r="BI73" s="14">
        <f>(BF73+BB73)/BA73</f>
        <v>0.8304498269896194</v>
      </c>
      <c r="BJ73" s="16">
        <f>BG73/(BA73/9)</f>
        <v>11.771626297577857</v>
      </c>
    </row>
    <row r="74" spans="2:62" ht="12.75">
      <c r="B74" t="s">
        <v>476</v>
      </c>
      <c r="C74" t="s">
        <v>477</v>
      </c>
      <c r="D74" t="s">
        <v>26</v>
      </c>
      <c r="E74" s="7">
        <f>Z74+AT74</f>
        <v>11</v>
      </c>
      <c r="F74" s="7">
        <f>AA74+AU74</f>
        <v>10</v>
      </c>
      <c r="G74" s="12">
        <f>O74/(L74/9)</f>
        <v>4.165427509293688</v>
      </c>
      <c r="H74" s="7">
        <f>AC74+AW74</f>
        <v>29</v>
      </c>
      <c r="I74" s="7">
        <f>AD74+AX74</f>
        <v>27</v>
      </c>
      <c r="J74" s="7">
        <f>AE74+AY74</f>
        <v>0</v>
      </c>
      <c r="K74" s="7">
        <f>AF74+AZ74</f>
        <v>0</v>
      </c>
      <c r="L74" s="13">
        <f>AG74+BA74</f>
        <v>179.333333333333</v>
      </c>
      <c r="M74" s="7">
        <f>AH74+BB74</f>
        <v>186</v>
      </c>
      <c r="N74" s="7">
        <f>AI74+BC74</f>
        <v>87</v>
      </c>
      <c r="O74" s="7">
        <f>AJ74+BD74</f>
        <v>83</v>
      </c>
      <c r="P74" s="7">
        <f>AK74+BE74</f>
        <v>12</v>
      </c>
      <c r="Q74" s="7">
        <f>AL74+BF74</f>
        <v>52</v>
      </c>
      <c r="R74" s="7">
        <f>AM74+BG74</f>
        <v>141</v>
      </c>
      <c r="S74" s="9">
        <f>M74/((L74*3)+M74)</f>
        <v>0.25690607734806664</v>
      </c>
      <c r="T74" s="14">
        <f>(Q74+M74)/L74</f>
        <v>1.3271375464684039</v>
      </c>
      <c r="U74" s="15">
        <f>R74/Q74</f>
        <v>2.7115384615384617</v>
      </c>
      <c r="V74" s="16">
        <f>R74/(L74/9)</f>
        <v>7.076208178438675</v>
      </c>
      <c r="W74" t="str">
        <f>B74</f>
        <v>Keuchel</v>
      </c>
      <c r="X74" t="str">
        <f>C74</f>
        <v>Dallas</v>
      </c>
      <c r="Y74" t="str">
        <f>D74</f>
        <v>HOU</v>
      </c>
      <c r="Z74">
        <v>2</v>
      </c>
      <c r="AA74">
        <v>5</v>
      </c>
      <c r="AB74" s="12">
        <f>AJ74/(AG74/9)</f>
        <v>5.90625</v>
      </c>
      <c r="AC74">
        <v>12</v>
      </c>
      <c r="AD74">
        <v>10</v>
      </c>
      <c r="AE74">
        <v>0</v>
      </c>
      <c r="AF74">
        <v>0</v>
      </c>
      <c r="AG74" s="13">
        <v>64</v>
      </c>
      <c r="AH74">
        <v>77</v>
      </c>
      <c r="AI74">
        <v>44</v>
      </c>
      <c r="AJ74">
        <v>42</v>
      </c>
      <c r="AK74">
        <v>6</v>
      </c>
      <c r="AL74">
        <v>24</v>
      </c>
      <c r="AM74">
        <v>54</v>
      </c>
      <c r="AN74" s="9">
        <f>AH74/((AG74*3)+AH74)</f>
        <v>0.2862453531598513</v>
      </c>
      <c r="AO74" s="14">
        <f>(AL74+AH74)/AG74</f>
        <v>1.578125</v>
      </c>
      <c r="AP74" s="16">
        <f>AM74/(AG74/9)</f>
        <v>7.59375</v>
      </c>
      <c r="AQ74" t="str">
        <f>W74</f>
        <v>Keuchel</v>
      </c>
      <c r="AR74" t="str">
        <f>X74</f>
        <v>Dallas</v>
      </c>
      <c r="AS74" t="str">
        <f>Y74</f>
        <v>HOU</v>
      </c>
      <c r="AT74">
        <v>9</v>
      </c>
      <c r="AU74">
        <v>5</v>
      </c>
      <c r="AV74" s="12">
        <f>BD74/(BA74/9)</f>
        <v>3.1994219653179283</v>
      </c>
      <c r="AW74">
        <v>17</v>
      </c>
      <c r="AX74">
        <v>17</v>
      </c>
      <c r="AY74">
        <v>0</v>
      </c>
      <c r="AZ74">
        <v>0</v>
      </c>
      <c r="BA74" s="13">
        <v>115.333333333333</v>
      </c>
      <c r="BB74">
        <v>109</v>
      </c>
      <c r="BC74">
        <v>43</v>
      </c>
      <c r="BD74">
        <v>41</v>
      </c>
      <c r="BE74">
        <v>6</v>
      </c>
      <c r="BF74">
        <v>28</v>
      </c>
      <c r="BG74">
        <v>87</v>
      </c>
      <c r="BH74" s="9">
        <f>BB74/((BA74*3)+BB74)</f>
        <v>0.2395604395604401</v>
      </c>
      <c r="BI74" s="14">
        <f>(BF74+BB74)/BA74</f>
        <v>1.187861271676304</v>
      </c>
      <c r="BJ74" s="16">
        <f>BG74/(BA74/9)</f>
        <v>6.789017341040482</v>
      </c>
    </row>
    <row r="75" spans="2:62" ht="12.75">
      <c r="B75" t="s">
        <v>478</v>
      </c>
      <c r="C75" t="s">
        <v>479</v>
      </c>
      <c r="D75" t="s">
        <v>146</v>
      </c>
      <c r="E75" s="7">
        <f>Z75+AT75</f>
        <v>2</v>
      </c>
      <c r="F75" s="7">
        <f>AA75+AU75</f>
        <v>2</v>
      </c>
      <c r="G75" s="12">
        <f>O75/(L75/9)</f>
        <v>1.4278846153846145</v>
      </c>
      <c r="H75" s="7">
        <f>AC75+AW75</f>
        <v>71</v>
      </c>
      <c r="I75" s="7">
        <f>AD75+AX75</f>
        <v>0</v>
      </c>
      <c r="J75" s="7">
        <f>AE75+AY75</f>
        <v>53</v>
      </c>
      <c r="K75" s="7">
        <f>AF75+AZ75</f>
        <v>58</v>
      </c>
      <c r="L75" s="13">
        <f>AG75+BA75</f>
        <v>69.33333333333337</v>
      </c>
      <c r="M75" s="7">
        <f>AH75+BB75</f>
        <v>34</v>
      </c>
      <c r="N75" s="7">
        <f>AI75+BC75</f>
        <v>14</v>
      </c>
      <c r="O75" s="7">
        <f>AJ75+BD75</f>
        <v>11</v>
      </c>
      <c r="P75" s="7">
        <f>AK75+BE75</f>
        <v>2</v>
      </c>
      <c r="Q75" s="7">
        <f>AL75+BF75</f>
        <v>23</v>
      </c>
      <c r="R75" s="7">
        <f>AM75+BG75</f>
        <v>106</v>
      </c>
      <c r="S75" s="9">
        <f>M75/((L75*3)+M75)</f>
        <v>0.14049586776859496</v>
      </c>
      <c r="T75" s="14">
        <f>(Q75+M75)/L75</f>
        <v>0.8221153846153841</v>
      </c>
      <c r="U75" s="15">
        <f>R75/Q75</f>
        <v>4.608695652173913</v>
      </c>
      <c r="V75" s="16">
        <f>R75/(L75/9)</f>
        <v>13.759615384615378</v>
      </c>
      <c r="W75" t="str">
        <f>B75</f>
        <v>Kimbrel</v>
      </c>
      <c r="X75" t="str">
        <f>C75</f>
        <v>Craig</v>
      </c>
      <c r="Y75" t="str">
        <f>D75</f>
        <v>ATL</v>
      </c>
      <c r="Z75">
        <v>2</v>
      </c>
      <c r="AA75">
        <v>1</v>
      </c>
      <c r="AB75" s="12">
        <f>AJ75/(AG75/9)</f>
        <v>0.8526315789473675</v>
      </c>
      <c r="AC75">
        <v>32</v>
      </c>
      <c r="AD75">
        <v>0</v>
      </c>
      <c r="AE75">
        <v>24</v>
      </c>
      <c r="AF75">
        <v>25</v>
      </c>
      <c r="AG75" s="13">
        <v>31.6666666666667</v>
      </c>
      <c r="AH75">
        <v>16</v>
      </c>
      <c r="AI75">
        <v>4</v>
      </c>
      <c r="AJ75">
        <v>3</v>
      </c>
      <c r="AK75">
        <v>1</v>
      </c>
      <c r="AL75">
        <v>8</v>
      </c>
      <c r="AM75">
        <v>44</v>
      </c>
      <c r="AN75" s="9">
        <f>AH75/((AG75*3)+AH75)</f>
        <v>0.144144144144144</v>
      </c>
      <c r="AO75" s="14">
        <f>(AL75+AH75)/AG75</f>
        <v>0.7578947368421045</v>
      </c>
      <c r="AP75" s="16">
        <f>AM75/(AG75/9)</f>
        <v>12.505263157894724</v>
      </c>
      <c r="AQ75" t="str">
        <f>W75</f>
        <v>Kimbrel</v>
      </c>
      <c r="AR75" t="str">
        <f>X75</f>
        <v>Craig</v>
      </c>
      <c r="AS75" t="str">
        <f>Y75</f>
        <v>ATL</v>
      </c>
      <c r="AT75">
        <v>0</v>
      </c>
      <c r="AU75">
        <v>1</v>
      </c>
      <c r="AV75" s="12">
        <f>BD75/(BA75/9)</f>
        <v>1.9115044247787611</v>
      </c>
      <c r="AW75">
        <v>39</v>
      </c>
      <c r="AX75">
        <v>0</v>
      </c>
      <c r="AY75">
        <v>29</v>
      </c>
      <c r="AZ75">
        <v>33</v>
      </c>
      <c r="BA75" s="13">
        <v>37.666666666666664</v>
      </c>
      <c r="BB75">
        <v>18</v>
      </c>
      <c r="BC75">
        <v>10</v>
      </c>
      <c r="BD75">
        <v>8</v>
      </c>
      <c r="BE75">
        <v>1</v>
      </c>
      <c r="BF75">
        <v>15</v>
      </c>
      <c r="BG75">
        <v>62</v>
      </c>
      <c r="BH75" s="9">
        <f>BB75/((BA75*3)+BB75)</f>
        <v>0.13740458015267176</v>
      </c>
      <c r="BI75" s="14">
        <f>(BF75+BB75)/BA75</f>
        <v>0.8761061946902655</v>
      </c>
      <c r="BJ75" s="16">
        <f>BG75/(BA75/9)</f>
        <v>14.814159292035399</v>
      </c>
    </row>
    <row r="76" spans="2:62" ht="12.75">
      <c r="B76" t="s">
        <v>480</v>
      </c>
      <c r="C76" t="s">
        <v>481</v>
      </c>
      <c r="D76" t="s">
        <v>56</v>
      </c>
      <c r="E76" s="7">
        <f>Z76+AT76</f>
        <v>13</v>
      </c>
      <c r="F76" s="7">
        <f>AA76+AU76</f>
        <v>6</v>
      </c>
      <c r="G76" s="12">
        <f>O76/(L76/9)</f>
        <v>3.2282608695652115</v>
      </c>
      <c r="H76" s="7">
        <f>AC76+AW76</f>
        <v>29</v>
      </c>
      <c r="I76" s="7">
        <f>AD76+AX76</f>
        <v>29</v>
      </c>
      <c r="J76" s="7">
        <f>AE76+AY76</f>
        <v>0</v>
      </c>
      <c r="K76" s="7">
        <f>AF76+AZ76</f>
        <v>0</v>
      </c>
      <c r="L76" s="13">
        <f>AG76+BA76</f>
        <v>184.00000000000034</v>
      </c>
      <c r="M76" s="7">
        <f>AH76+BB76</f>
        <v>183</v>
      </c>
      <c r="N76" s="7">
        <f>AI76+BC76</f>
        <v>73</v>
      </c>
      <c r="O76" s="7">
        <f>AJ76+BD76</f>
        <v>66</v>
      </c>
      <c r="P76" s="7">
        <f>AK76+BE76</f>
        <v>14</v>
      </c>
      <c r="Q76" s="7">
        <f>AL76+BF76</f>
        <v>43</v>
      </c>
      <c r="R76" s="7">
        <f>AM76+BG76</f>
        <v>184</v>
      </c>
      <c r="S76" s="9">
        <f>M76/((L76*3)+M76)</f>
        <v>0.24897959183673435</v>
      </c>
      <c r="T76" s="14">
        <f>(Q76+M76)/L76</f>
        <v>1.228260869565215</v>
      </c>
      <c r="U76" s="15">
        <f>R76/Q76</f>
        <v>4.27906976744186</v>
      </c>
      <c r="V76" s="16">
        <f>R76/(L76/9)</f>
        <v>8.999999999999984</v>
      </c>
      <c r="W76" t="str">
        <f>B76</f>
        <v>Kluber</v>
      </c>
      <c r="X76" t="str">
        <f>C76</f>
        <v>Corey</v>
      </c>
      <c r="Y76" t="str">
        <f>D76</f>
        <v>CLE</v>
      </c>
      <c r="Z76">
        <v>4</v>
      </c>
      <c r="AA76">
        <v>0</v>
      </c>
      <c r="AB76" s="12">
        <f>AJ76/(AG76/9)</f>
        <v>3.78343949044586</v>
      </c>
      <c r="AC76">
        <v>9</v>
      </c>
      <c r="AD76">
        <v>9</v>
      </c>
      <c r="AE76">
        <v>0</v>
      </c>
      <c r="AF76">
        <v>0</v>
      </c>
      <c r="AG76" s="13">
        <v>52.333333333333336</v>
      </c>
      <c r="AH76">
        <v>57</v>
      </c>
      <c r="AI76">
        <v>23</v>
      </c>
      <c r="AJ76">
        <v>22</v>
      </c>
      <c r="AK76">
        <v>4</v>
      </c>
      <c r="AL76">
        <v>11</v>
      </c>
      <c r="AM76">
        <v>42</v>
      </c>
      <c r="AN76" s="9">
        <f>AH76/((AG76*3)+AH76)</f>
        <v>0.26635514018691586</v>
      </c>
      <c r="AO76" s="14">
        <f>(AL76+AH76)/AG76</f>
        <v>1.2993630573248407</v>
      </c>
      <c r="AP76" s="16">
        <f>AM76/(AG76/9)</f>
        <v>7.222929936305732</v>
      </c>
      <c r="AQ76" t="str">
        <f>W76</f>
        <v>Kluber</v>
      </c>
      <c r="AR76" t="str">
        <f>X76</f>
        <v>Corey</v>
      </c>
      <c r="AS76" t="str">
        <f>Y76</f>
        <v>CLE</v>
      </c>
      <c r="AT76">
        <v>9</v>
      </c>
      <c r="AU76">
        <v>6</v>
      </c>
      <c r="AV76" s="12">
        <f>BD76/(BA76/9)</f>
        <v>3.0075949367088533</v>
      </c>
      <c r="AW76">
        <v>20</v>
      </c>
      <c r="AX76">
        <v>20</v>
      </c>
      <c r="AY76">
        <v>0</v>
      </c>
      <c r="AZ76">
        <v>0</v>
      </c>
      <c r="BA76" s="13">
        <v>131.666666666667</v>
      </c>
      <c r="BB76">
        <v>126</v>
      </c>
      <c r="BC76">
        <v>50</v>
      </c>
      <c r="BD76">
        <v>44</v>
      </c>
      <c r="BE76">
        <v>10</v>
      </c>
      <c r="BF76">
        <v>32</v>
      </c>
      <c r="BG76">
        <v>142</v>
      </c>
      <c r="BH76" s="9">
        <f>BB76/((BA76*3)+BB76)</f>
        <v>0.24184261036468283</v>
      </c>
      <c r="BI76" s="14">
        <f>(BF76+BB76)/BA76</f>
        <v>1.199999999999997</v>
      </c>
      <c r="BJ76" s="16">
        <f>BG76/(BA76/9)</f>
        <v>9.706329113924026</v>
      </c>
    </row>
    <row r="77" spans="2:62" ht="12.75">
      <c r="B77" t="s">
        <v>482</v>
      </c>
      <c r="C77" t="s">
        <v>483</v>
      </c>
      <c r="D77" t="s">
        <v>149</v>
      </c>
      <c r="E77" s="7">
        <f>Z77+AT77</f>
        <v>9</v>
      </c>
      <c r="F77" s="7">
        <f>AA77+AU77</f>
        <v>13</v>
      </c>
      <c r="G77" s="12">
        <f>O77/(L77/9)</f>
        <v>4.160804020100502</v>
      </c>
      <c r="H77" s="7">
        <f>AC77+AW77</f>
        <v>32</v>
      </c>
      <c r="I77" s="7">
        <f>AD77+AX77</f>
        <v>32</v>
      </c>
      <c r="J77" s="7">
        <f>AE77+AY77</f>
        <v>0</v>
      </c>
      <c r="K77" s="7">
        <f>AF77+AZ77</f>
        <v>0</v>
      </c>
      <c r="L77" s="13">
        <f>AG77+BA77</f>
        <v>199.00000000000003</v>
      </c>
      <c r="M77" s="7">
        <f>AH77+BB77</f>
        <v>208</v>
      </c>
      <c r="N77" s="7">
        <f>AI77+BC77</f>
        <v>103</v>
      </c>
      <c r="O77" s="7">
        <f>AJ77+BD77</f>
        <v>92</v>
      </c>
      <c r="P77" s="7">
        <f>AK77+BE77</f>
        <v>21</v>
      </c>
      <c r="Q77" s="7">
        <f>AL77+BF77</f>
        <v>42</v>
      </c>
      <c r="R77" s="7">
        <f>AM77+BG77</f>
        <v>146</v>
      </c>
      <c r="S77" s="9">
        <f>M77/((L77*3)+M77)</f>
        <v>0.2583850931677018</v>
      </c>
      <c r="T77" s="14">
        <f>(Q77+M77)/L77</f>
        <v>1.2562814070351758</v>
      </c>
      <c r="U77" s="15">
        <f>R77/Q77</f>
        <v>3.4761904761904763</v>
      </c>
      <c r="V77" s="16">
        <f>R77/(L77/9)</f>
        <v>6.6030150753768835</v>
      </c>
      <c r="W77" t="str">
        <f>B77</f>
        <v>Kuroda</v>
      </c>
      <c r="X77" t="str">
        <f>C77</f>
        <v>Huroki</v>
      </c>
      <c r="Y77" t="str">
        <f>D77</f>
        <v>NYY</v>
      </c>
      <c r="Z77">
        <v>3</v>
      </c>
      <c r="AA77">
        <v>7</v>
      </c>
      <c r="AB77" s="12">
        <f>AJ77/(AG77/9)</f>
        <v>4.245967741935482</v>
      </c>
      <c r="AC77">
        <v>13</v>
      </c>
      <c r="AD77">
        <v>13</v>
      </c>
      <c r="AE77">
        <v>0</v>
      </c>
      <c r="AF77">
        <v>0</v>
      </c>
      <c r="AG77" s="13">
        <v>82.6666666666667</v>
      </c>
      <c r="AH77">
        <v>90</v>
      </c>
      <c r="AI77">
        <v>43</v>
      </c>
      <c r="AJ77">
        <v>39</v>
      </c>
      <c r="AK77">
        <v>8</v>
      </c>
      <c r="AL77">
        <v>19</v>
      </c>
      <c r="AM77">
        <v>66</v>
      </c>
      <c r="AN77" s="9">
        <f>AH77/((AG77*3)+AH77)</f>
        <v>0.26627218934911234</v>
      </c>
      <c r="AO77" s="14">
        <f>(AL77+AH77)/AG77</f>
        <v>1.3185483870967736</v>
      </c>
      <c r="AP77" s="16">
        <f>AM77/(AG77/9)</f>
        <v>7.185483870967739</v>
      </c>
      <c r="AQ77" t="str">
        <f>W77</f>
        <v>Kuroda</v>
      </c>
      <c r="AR77" t="str">
        <f>X77</f>
        <v>Huroki</v>
      </c>
      <c r="AS77" t="str">
        <f>Y77</f>
        <v>NYY</v>
      </c>
      <c r="AT77">
        <v>6</v>
      </c>
      <c r="AU77">
        <v>6</v>
      </c>
      <c r="AV77" s="12">
        <f>BD77/(BA77/9)</f>
        <v>4.10028653295129</v>
      </c>
      <c r="AW77">
        <v>19</v>
      </c>
      <c r="AX77">
        <v>19</v>
      </c>
      <c r="AY77">
        <v>0</v>
      </c>
      <c r="AZ77">
        <v>0</v>
      </c>
      <c r="BA77" s="13">
        <v>116.33333333333333</v>
      </c>
      <c r="BB77">
        <v>118</v>
      </c>
      <c r="BC77">
        <v>60</v>
      </c>
      <c r="BD77">
        <v>53</v>
      </c>
      <c r="BE77">
        <v>13</v>
      </c>
      <c r="BF77">
        <v>23</v>
      </c>
      <c r="BG77">
        <v>80</v>
      </c>
      <c r="BH77" s="9">
        <f>BB77/((BA77*3)+BB77)</f>
        <v>0.25267665952890794</v>
      </c>
      <c r="BI77" s="14">
        <f>(BF77+BB77)/BA77</f>
        <v>1.2120343839541547</v>
      </c>
      <c r="BJ77" s="16">
        <f>BG77/(BA77/9)</f>
        <v>6.189111747851003</v>
      </c>
    </row>
    <row r="78" spans="2:62" ht="12.75">
      <c r="B78" t="s">
        <v>484</v>
      </c>
      <c r="C78" t="s">
        <v>186</v>
      </c>
      <c r="D78" t="s">
        <v>119</v>
      </c>
      <c r="E78" s="7">
        <f>Z78+AT78</f>
        <v>13</v>
      </c>
      <c r="F78" s="7">
        <f>AA78+AU78</f>
        <v>13</v>
      </c>
      <c r="G78" s="12">
        <f>O78/(L78/9)</f>
        <v>4.02668759811617</v>
      </c>
      <c r="H78" s="7">
        <f>AC78+AW78</f>
        <v>32</v>
      </c>
      <c r="I78" s="7">
        <f>AD78+AX78</f>
        <v>32</v>
      </c>
      <c r="J78" s="7">
        <f>AE78+AY78</f>
        <v>0</v>
      </c>
      <c r="K78" s="7">
        <f>AF78+AZ78</f>
        <v>0</v>
      </c>
      <c r="L78" s="13">
        <f>AG78+BA78</f>
        <v>212.33333333333331</v>
      </c>
      <c r="M78" s="7">
        <f>AH78+BB78</f>
        <v>215</v>
      </c>
      <c r="N78" s="7">
        <f>AI78+BC78</f>
        <v>99</v>
      </c>
      <c r="O78" s="7">
        <f>AJ78+BD78</f>
        <v>95</v>
      </c>
      <c r="P78" s="7">
        <f>AK78+BE78</f>
        <v>26</v>
      </c>
      <c r="Q78" s="7">
        <f>AL78+BF78</f>
        <v>45</v>
      </c>
      <c r="R78" s="7">
        <f>AM78+BG78</f>
        <v>177</v>
      </c>
      <c r="S78" s="9">
        <f>M78/((L78*3)+M78)</f>
        <v>0.25234741784037557</v>
      </c>
      <c r="T78" s="14">
        <f>(Q78+M78)/L78</f>
        <v>1.2244897959183674</v>
      </c>
      <c r="U78" s="15">
        <f>R78/Q78</f>
        <v>3.933333333333333</v>
      </c>
      <c r="V78" s="16">
        <f>R78/(L78/9)</f>
        <v>7.502354788069074</v>
      </c>
      <c r="W78" t="str">
        <f>B78</f>
        <v>Lackey</v>
      </c>
      <c r="X78" t="str">
        <f>C78</f>
        <v>John</v>
      </c>
      <c r="Y78" t="str">
        <f>D78</f>
        <v>BOS</v>
      </c>
      <c r="Z78">
        <v>3</v>
      </c>
      <c r="AA78">
        <v>7</v>
      </c>
      <c r="AB78" s="12">
        <f>AJ78/(AG78/9)</f>
        <v>4.348314606741573</v>
      </c>
      <c r="AC78">
        <v>13</v>
      </c>
      <c r="AD78">
        <v>13</v>
      </c>
      <c r="AE78">
        <v>0</v>
      </c>
      <c r="AF78">
        <v>0</v>
      </c>
      <c r="AG78" s="13">
        <v>89</v>
      </c>
      <c r="AH78">
        <v>88</v>
      </c>
      <c r="AI78">
        <v>43</v>
      </c>
      <c r="AJ78">
        <v>43</v>
      </c>
      <c r="AK78">
        <v>12</v>
      </c>
      <c r="AL78">
        <v>17</v>
      </c>
      <c r="AM78">
        <v>68</v>
      </c>
      <c r="AN78" s="9">
        <f>AH78/((AG78*3)+AH78)</f>
        <v>0.24788732394366197</v>
      </c>
      <c r="AO78" s="14">
        <f>(AL78+AH78)/AG78</f>
        <v>1.1797752808988764</v>
      </c>
      <c r="AP78" s="16">
        <f>AM78/(AG78/9)</f>
        <v>6.876404494382022</v>
      </c>
      <c r="AQ78" t="str">
        <f>W78</f>
        <v>Lackey</v>
      </c>
      <c r="AR78" t="str">
        <f>X78</f>
        <v>John</v>
      </c>
      <c r="AS78" t="str">
        <f>Y78</f>
        <v>BOS</v>
      </c>
      <c r="AT78">
        <v>10</v>
      </c>
      <c r="AU78">
        <v>6</v>
      </c>
      <c r="AV78" s="12">
        <f>BD78/(BA78/9)</f>
        <v>3.794594594594595</v>
      </c>
      <c r="AW78">
        <v>19</v>
      </c>
      <c r="AX78">
        <v>19</v>
      </c>
      <c r="AY78">
        <v>0</v>
      </c>
      <c r="AZ78">
        <v>0</v>
      </c>
      <c r="BA78" s="13">
        <v>123.33333333333333</v>
      </c>
      <c r="BB78">
        <v>127</v>
      </c>
      <c r="BC78">
        <v>56</v>
      </c>
      <c r="BD78">
        <v>52</v>
      </c>
      <c r="BE78">
        <v>14</v>
      </c>
      <c r="BF78">
        <v>28</v>
      </c>
      <c r="BG78">
        <v>109</v>
      </c>
      <c r="BH78" s="9">
        <f>BB78/((BA78*3)+BB78)</f>
        <v>0.25553319919517103</v>
      </c>
      <c r="BI78" s="14">
        <f>(BF78+BB78)/BA78</f>
        <v>1.2567567567567568</v>
      </c>
      <c r="BJ78" s="16">
        <f>BG78/(BA78/9)</f>
        <v>7.954054054054055</v>
      </c>
    </row>
    <row r="79" spans="2:62" ht="12.75">
      <c r="B79" t="s">
        <v>485</v>
      </c>
      <c r="C79" t="s">
        <v>486</v>
      </c>
      <c r="D79" t="s">
        <v>63</v>
      </c>
      <c r="E79" s="7">
        <f>Z79+AT79</f>
        <v>8</v>
      </c>
      <c r="F79" s="7">
        <f>AA79+AU79</f>
        <v>5</v>
      </c>
      <c r="G79" s="12">
        <f>O79/(L79/9)</f>
        <v>2.713917525773195</v>
      </c>
      <c r="H79" s="7">
        <f>AC79+AW79</f>
        <v>19</v>
      </c>
      <c r="I79" s="7">
        <f>AD79+AX79</f>
        <v>19</v>
      </c>
      <c r="J79" s="7">
        <f>AE79+AY79</f>
        <v>0</v>
      </c>
      <c r="K79" s="7">
        <f>AF79+AZ79</f>
        <v>0</v>
      </c>
      <c r="L79" s="13">
        <f>AG79+BA79</f>
        <v>129.33333333333337</v>
      </c>
      <c r="M79" s="7">
        <f>AH79+BB79</f>
        <v>104</v>
      </c>
      <c r="N79" s="7">
        <f>AI79+BC79</f>
        <v>42</v>
      </c>
      <c r="O79" s="7">
        <f>AJ79+BD79</f>
        <v>39</v>
      </c>
      <c r="P79" s="7">
        <f>AK79+BE79</f>
        <v>8</v>
      </c>
      <c r="Q79" s="7">
        <f>AL79+BF79</f>
        <v>29</v>
      </c>
      <c r="R79" s="7">
        <f>AM79+BG79</f>
        <v>83</v>
      </c>
      <c r="S79" s="9">
        <f>M79/((L79*3)+M79)</f>
        <v>0.21138211382113817</v>
      </c>
      <c r="T79" s="14">
        <f>(Q79+M79)/L79</f>
        <v>1.0283505154639172</v>
      </c>
      <c r="U79" s="15">
        <f>R79/Q79</f>
        <v>2.8620689655172415</v>
      </c>
      <c r="V79" s="16">
        <f>R79/(L79/9)</f>
        <v>5.775773195876288</v>
      </c>
      <c r="W79" t="str">
        <f>B79</f>
        <v>Latos</v>
      </c>
      <c r="X79" t="str">
        <f>C79</f>
        <v>Mat</v>
      </c>
      <c r="Y79" t="str">
        <f>D79</f>
        <v>CIN</v>
      </c>
      <c r="Z79">
        <v>6</v>
      </c>
      <c r="AA79">
        <v>4</v>
      </c>
      <c r="AB79" s="12">
        <f>AJ79/(AG79/9)</f>
        <v>2.6801470588235285</v>
      </c>
      <c r="AC79">
        <v>13</v>
      </c>
      <c r="AD79">
        <v>13</v>
      </c>
      <c r="AE79">
        <v>0</v>
      </c>
      <c r="AF79">
        <v>0</v>
      </c>
      <c r="AG79" s="13">
        <v>90.6666666666667</v>
      </c>
      <c r="AH79">
        <v>80</v>
      </c>
      <c r="AI79">
        <v>29</v>
      </c>
      <c r="AJ79">
        <v>27</v>
      </c>
      <c r="AK79">
        <v>5</v>
      </c>
      <c r="AL79">
        <v>22</v>
      </c>
      <c r="AM79">
        <v>60</v>
      </c>
      <c r="AN79" s="9">
        <f>AH79/((AG79*3)+AH79)</f>
        <v>0.2272727272727272</v>
      </c>
      <c r="AO79" s="14">
        <f>(AL79+AH79)/AG79</f>
        <v>1.1249999999999996</v>
      </c>
      <c r="AP79" s="16">
        <f>AM79/(AG79/9)</f>
        <v>5.955882352941174</v>
      </c>
      <c r="AQ79" t="str">
        <f>W79</f>
        <v>Latos</v>
      </c>
      <c r="AR79" t="str">
        <f>X79</f>
        <v>Mat</v>
      </c>
      <c r="AS79" t="str">
        <f>Y79</f>
        <v>CIN</v>
      </c>
      <c r="AT79">
        <v>2</v>
      </c>
      <c r="AU79">
        <v>1</v>
      </c>
      <c r="AV79" s="12">
        <f>BD79/(BA79/9)</f>
        <v>2.7931034482758625</v>
      </c>
      <c r="AW79">
        <v>6</v>
      </c>
      <c r="AX79">
        <v>6</v>
      </c>
      <c r="AY79">
        <v>0</v>
      </c>
      <c r="AZ79">
        <v>0</v>
      </c>
      <c r="BA79" s="13">
        <v>38.666666666666664</v>
      </c>
      <c r="BB79">
        <v>24</v>
      </c>
      <c r="BC79">
        <v>13</v>
      </c>
      <c r="BD79">
        <v>12</v>
      </c>
      <c r="BE79">
        <v>3</v>
      </c>
      <c r="BF79">
        <v>7</v>
      </c>
      <c r="BG79">
        <v>23</v>
      </c>
      <c r="BH79" s="9">
        <f>BB79/((BA79*3)+BB79)</f>
        <v>0.17142857142857143</v>
      </c>
      <c r="BI79" s="14">
        <f>(BF79+BB79)/BA79</f>
        <v>0.8017241379310346</v>
      </c>
      <c r="BJ79" s="16">
        <f>BG79/(BA79/9)</f>
        <v>5.353448275862069</v>
      </c>
    </row>
    <row r="80" spans="2:62" ht="12.75">
      <c r="B80" t="s">
        <v>487</v>
      </c>
      <c r="C80" t="s">
        <v>239</v>
      </c>
      <c r="D80" t="s">
        <v>63</v>
      </c>
      <c r="E80" s="7">
        <f>Z80+AT80</f>
        <v>13</v>
      </c>
      <c r="F80" s="7">
        <f>AA80+AU80</f>
        <v>10</v>
      </c>
      <c r="G80" s="12">
        <f>O80/(L80/9)</f>
        <v>3.869851729818781</v>
      </c>
      <c r="H80" s="7">
        <f>AC80+AW80</f>
        <v>32</v>
      </c>
      <c r="I80" s="7">
        <f>AD80+AX80</f>
        <v>32</v>
      </c>
      <c r="J80" s="7">
        <f>AE80+AY80</f>
        <v>0</v>
      </c>
      <c r="K80" s="7">
        <f>AF80+AZ80</f>
        <v>0</v>
      </c>
      <c r="L80" s="13">
        <f>AG80+BA80</f>
        <v>202.33333333333331</v>
      </c>
      <c r="M80" s="7">
        <f>AH80+BB80</f>
        <v>218</v>
      </c>
      <c r="N80" s="7">
        <f>AI80+BC80</f>
        <v>91</v>
      </c>
      <c r="O80" s="7">
        <f>AJ80+BD80</f>
        <v>87</v>
      </c>
      <c r="P80" s="7">
        <f>AK80+BE80</f>
        <v>23</v>
      </c>
      <c r="Q80" s="7">
        <f>AL80+BF80</f>
        <v>49</v>
      </c>
      <c r="R80" s="7">
        <f>AM80+BG80</f>
        <v>148</v>
      </c>
      <c r="S80" s="9">
        <f>M80/((L80*3)+M80)</f>
        <v>0.2642424242424242</v>
      </c>
      <c r="T80" s="14">
        <f>(Q80+M80)/L80</f>
        <v>1.3196046128500825</v>
      </c>
      <c r="U80" s="15">
        <f>R80/Q80</f>
        <v>3.020408163265306</v>
      </c>
      <c r="V80" s="16">
        <f>R80/(L80/9)</f>
        <v>6.583196046128501</v>
      </c>
      <c r="W80" t="str">
        <f>B80</f>
        <v>Leake</v>
      </c>
      <c r="X80" t="str">
        <f>C80</f>
        <v>Mike</v>
      </c>
      <c r="Y80" t="str">
        <f>D80</f>
        <v>CIN</v>
      </c>
      <c r="Z80">
        <v>6</v>
      </c>
      <c r="AA80">
        <v>3</v>
      </c>
      <c r="AB80" s="12">
        <f>AJ80/(AG80/9)</f>
        <v>4.420353982300887</v>
      </c>
      <c r="AC80">
        <v>13</v>
      </c>
      <c r="AD80">
        <v>13</v>
      </c>
      <c r="AE80">
        <v>0</v>
      </c>
      <c r="AF80">
        <v>0</v>
      </c>
      <c r="AG80" s="13">
        <v>75.3333333333333</v>
      </c>
      <c r="AH80">
        <v>88</v>
      </c>
      <c r="AI80">
        <v>38</v>
      </c>
      <c r="AJ80">
        <v>37</v>
      </c>
      <c r="AK80">
        <v>10</v>
      </c>
      <c r="AL80">
        <v>22</v>
      </c>
      <c r="AM80">
        <v>51</v>
      </c>
      <c r="AN80" s="9">
        <f>AH80/((AG80*3)+AH80)</f>
        <v>0.2802547770700638</v>
      </c>
      <c r="AO80" s="14">
        <f>(AL80+AH80)/AG80</f>
        <v>1.4601769911504432</v>
      </c>
      <c r="AP80" s="16">
        <f>AM80/(AG80/9)</f>
        <v>6.092920353982303</v>
      </c>
      <c r="AQ80" t="str">
        <f>W80</f>
        <v>Leake</v>
      </c>
      <c r="AR80" t="str">
        <f>X80</f>
        <v>Mike</v>
      </c>
      <c r="AS80" t="str">
        <f>Y80</f>
        <v>CIN</v>
      </c>
      <c r="AT80">
        <v>7</v>
      </c>
      <c r="AU80">
        <v>7</v>
      </c>
      <c r="AV80" s="12">
        <f>BD80/(BA80/9)</f>
        <v>3.543307086614173</v>
      </c>
      <c r="AW80">
        <v>19</v>
      </c>
      <c r="AX80">
        <v>19</v>
      </c>
      <c r="AY80">
        <v>0</v>
      </c>
      <c r="AZ80">
        <v>0</v>
      </c>
      <c r="BA80" s="13">
        <v>127</v>
      </c>
      <c r="BB80">
        <v>130</v>
      </c>
      <c r="BC80">
        <v>53</v>
      </c>
      <c r="BD80">
        <v>50</v>
      </c>
      <c r="BE80">
        <v>13</v>
      </c>
      <c r="BF80">
        <v>27</v>
      </c>
      <c r="BG80">
        <v>97</v>
      </c>
      <c r="BH80" s="9">
        <f>BB80/((BA80*3)+BB80)</f>
        <v>0.25440313111545987</v>
      </c>
      <c r="BI80" s="14">
        <f>(BF80+BB80)/BA80</f>
        <v>1.236220472440945</v>
      </c>
      <c r="BJ80" s="16">
        <f>BG80/(BA80/9)</f>
        <v>6.874015748031496</v>
      </c>
    </row>
    <row r="81" spans="2:62" ht="12.75">
      <c r="B81" t="s">
        <v>488</v>
      </c>
      <c r="C81" t="s">
        <v>489</v>
      </c>
      <c r="D81" t="s">
        <v>181</v>
      </c>
      <c r="E81" s="7">
        <f>Z81+AT81</f>
        <v>8</v>
      </c>
      <c r="F81" s="7">
        <f>AA81+AU81</f>
        <v>9</v>
      </c>
      <c r="G81" s="12">
        <f>O81/(L81/9)</f>
        <v>3.0197368421052633</v>
      </c>
      <c r="H81" s="7">
        <f>AC81+AW81</f>
        <v>22</v>
      </c>
      <c r="I81" s="7">
        <f>AD81+AX81</f>
        <v>22</v>
      </c>
      <c r="J81" s="7">
        <f>AE81+AY81</f>
        <v>0</v>
      </c>
      <c r="K81" s="7">
        <f>AF81+AZ81</f>
        <v>0</v>
      </c>
      <c r="L81" s="13">
        <f>AG81+BA81</f>
        <v>152</v>
      </c>
      <c r="M81" s="7">
        <f>AH81+BB81</f>
        <v>154</v>
      </c>
      <c r="N81" s="7">
        <f>AI81+BC81</f>
        <v>61</v>
      </c>
      <c r="O81" s="7">
        <f>AJ81+BD81</f>
        <v>51</v>
      </c>
      <c r="P81" s="7">
        <f>AK81+BE81</f>
        <v>14</v>
      </c>
      <c r="Q81" s="7">
        <f>AL81+BF81</f>
        <v>20</v>
      </c>
      <c r="R81" s="7">
        <f>AM81+BG81</f>
        <v>158</v>
      </c>
      <c r="S81" s="9">
        <f>M81/((L81*3)+M81)</f>
        <v>0.25245901639344265</v>
      </c>
      <c r="T81" s="14">
        <f>(Q81+M81)/L81</f>
        <v>1.144736842105263</v>
      </c>
      <c r="U81" s="15">
        <f>R81/Q81</f>
        <v>7.9</v>
      </c>
      <c r="V81" s="16">
        <f>R81/(L81/9)</f>
        <v>9.355263157894736</v>
      </c>
      <c r="W81" t="str">
        <f>B81</f>
        <v>Lee</v>
      </c>
      <c r="X81" t="str">
        <f>C81</f>
        <v>Cliff</v>
      </c>
      <c r="Y81" t="str">
        <f>D81</f>
        <v>PHI</v>
      </c>
      <c r="Z81">
        <v>4</v>
      </c>
      <c r="AA81">
        <v>5</v>
      </c>
      <c r="AB81" s="12">
        <f>AJ81/(AG81/9)</f>
        <v>2.892857142857143</v>
      </c>
      <c r="AC81">
        <v>12</v>
      </c>
      <c r="AD81">
        <v>12</v>
      </c>
      <c r="AE81">
        <v>0</v>
      </c>
      <c r="AF81">
        <v>0</v>
      </c>
      <c r="AG81" s="13">
        <v>84</v>
      </c>
      <c r="AH81">
        <v>76</v>
      </c>
      <c r="AI81">
        <v>30</v>
      </c>
      <c r="AJ81">
        <v>27</v>
      </c>
      <c r="AK81">
        <v>9</v>
      </c>
      <c r="AL81">
        <v>11</v>
      </c>
      <c r="AM81">
        <v>97</v>
      </c>
      <c r="AN81" s="9">
        <f>AH81/((AG81*3)+AH81)</f>
        <v>0.23170731707317074</v>
      </c>
      <c r="AO81" s="14">
        <f>(AL81+AH81)/AG81</f>
        <v>1.0357142857142858</v>
      </c>
      <c r="AP81" s="16">
        <f>AM81/(AG81/9)</f>
        <v>10.392857142857142</v>
      </c>
      <c r="AQ81" t="str">
        <f>W81</f>
        <v>Lee</v>
      </c>
      <c r="AR81" t="str">
        <f>X81</f>
        <v>Cliff</v>
      </c>
      <c r="AS81" t="str">
        <f>Y81</f>
        <v>PHI</v>
      </c>
      <c r="AT81">
        <v>4</v>
      </c>
      <c r="AU81">
        <v>4</v>
      </c>
      <c r="AV81" s="12">
        <f>BD81/(BA81/9)</f>
        <v>3.1764705882352944</v>
      </c>
      <c r="AW81">
        <v>10</v>
      </c>
      <c r="AX81">
        <v>10</v>
      </c>
      <c r="AY81">
        <v>0</v>
      </c>
      <c r="AZ81">
        <v>0</v>
      </c>
      <c r="BA81" s="13">
        <v>68</v>
      </c>
      <c r="BB81">
        <v>78</v>
      </c>
      <c r="BC81">
        <v>31</v>
      </c>
      <c r="BD81">
        <v>24</v>
      </c>
      <c r="BE81">
        <v>5</v>
      </c>
      <c r="BF81">
        <v>9</v>
      </c>
      <c r="BG81">
        <v>61</v>
      </c>
      <c r="BH81" s="9">
        <f>BB81/((BA81*3)+BB81)</f>
        <v>0.2765957446808511</v>
      </c>
      <c r="BI81" s="14">
        <f>(BF81+BB81)/BA81</f>
        <v>1.2794117647058822</v>
      </c>
      <c r="BJ81" s="16">
        <f>BG81/(BA81/9)</f>
        <v>8.073529411764707</v>
      </c>
    </row>
    <row r="82" spans="2:62" ht="12.75">
      <c r="B82" t="s">
        <v>490</v>
      </c>
      <c r="C82" t="s">
        <v>491</v>
      </c>
      <c r="D82" t="s">
        <v>119</v>
      </c>
      <c r="E82" s="7">
        <f>Z82+AT82</f>
        <v>16</v>
      </c>
      <c r="F82" s="7">
        <f>AA82+AU82</f>
        <v>9</v>
      </c>
      <c r="G82" s="12">
        <f>O82/(L82/9)</f>
        <v>2.6169230769230767</v>
      </c>
      <c r="H82" s="7">
        <f>AC82+AW82</f>
        <v>32</v>
      </c>
      <c r="I82" s="7">
        <f>AD82+AX82</f>
        <v>32</v>
      </c>
      <c r="J82" s="7">
        <f>AE82+AY82</f>
        <v>0</v>
      </c>
      <c r="K82" s="7">
        <f>AF82+AZ82</f>
        <v>0</v>
      </c>
      <c r="L82" s="13">
        <f>AG82+BA82</f>
        <v>216.66666666666669</v>
      </c>
      <c r="M82" s="7">
        <f>AH82+BB82</f>
        <v>200</v>
      </c>
      <c r="N82" s="7">
        <f>AI82+BC82</f>
        <v>78</v>
      </c>
      <c r="O82" s="7">
        <f>AJ82+BD82</f>
        <v>63</v>
      </c>
      <c r="P82" s="7">
        <f>AK82+BE82</f>
        <v>12</v>
      </c>
      <c r="Q82" s="7">
        <f>AL82+BF82</f>
        <v>51</v>
      </c>
      <c r="R82" s="7">
        <f>AM82+BG82</f>
        <v>208</v>
      </c>
      <c r="S82" s="9">
        <f>M82/((L82*3)+M82)</f>
        <v>0.23529411764705882</v>
      </c>
      <c r="T82" s="14">
        <f>(Q82+M82)/L82</f>
        <v>1.1584615384615384</v>
      </c>
      <c r="U82" s="15">
        <f>R82/Q82</f>
        <v>4.078431372549019</v>
      </c>
      <c r="V82" s="16">
        <f>R82/(L82/9)</f>
        <v>8.639999999999999</v>
      </c>
      <c r="W82" t="str">
        <f>B82</f>
        <v>Lester</v>
      </c>
      <c r="X82" t="str">
        <f>C82</f>
        <v>Jon</v>
      </c>
      <c r="Y82" t="str">
        <f>D82</f>
        <v>BOS</v>
      </c>
      <c r="Z82">
        <v>7</v>
      </c>
      <c r="AA82">
        <v>2</v>
      </c>
      <c r="AB82" s="12">
        <f>AJ82/(AG82/9)</f>
        <v>2.566539923954372</v>
      </c>
      <c r="AC82">
        <v>13</v>
      </c>
      <c r="AD82">
        <v>13</v>
      </c>
      <c r="AE82">
        <v>0</v>
      </c>
      <c r="AF82">
        <v>0</v>
      </c>
      <c r="AG82" s="13">
        <v>87.6666666666667</v>
      </c>
      <c r="AH82">
        <v>82</v>
      </c>
      <c r="AI82">
        <v>28</v>
      </c>
      <c r="AJ82">
        <v>25</v>
      </c>
      <c r="AK82">
        <v>4</v>
      </c>
      <c r="AL82">
        <v>22</v>
      </c>
      <c r="AM82">
        <v>74</v>
      </c>
      <c r="AN82" s="9">
        <f>AH82/((AG82*3)+AH82)</f>
        <v>0.23768115942028978</v>
      </c>
      <c r="AO82" s="14">
        <f>(AL82+AH82)/AG82</f>
        <v>1.1863117870722428</v>
      </c>
      <c r="AP82" s="16">
        <f>AM82/(AG82/9)</f>
        <v>7.59695817490494</v>
      </c>
      <c r="AQ82" t="str">
        <f>W82</f>
        <v>Lester</v>
      </c>
      <c r="AR82" t="str">
        <f>X82</f>
        <v>Jon</v>
      </c>
      <c r="AS82" t="str">
        <f>Y82</f>
        <v>BOS</v>
      </c>
      <c r="AT82">
        <v>9</v>
      </c>
      <c r="AU82">
        <v>7</v>
      </c>
      <c r="AV82" s="12">
        <f>BD82/(BA82/9)</f>
        <v>2.6511627906976742</v>
      </c>
      <c r="AW82">
        <v>19</v>
      </c>
      <c r="AX82">
        <v>19</v>
      </c>
      <c r="AY82">
        <v>0</v>
      </c>
      <c r="AZ82">
        <v>0</v>
      </c>
      <c r="BA82" s="13">
        <v>129</v>
      </c>
      <c r="BB82">
        <v>118</v>
      </c>
      <c r="BC82">
        <v>50</v>
      </c>
      <c r="BD82">
        <v>38</v>
      </c>
      <c r="BE82">
        <v>8</v>
      </c>
      <c r="BF82">
        <v>29</v>
      </c>
      <c r="BG82">
        <v>134</v>
      </c>
      <c r="BH82" s="9">
        <f>BB82/((BA82*3)+BB82)</f>
        <v>0.23366336633663368</v>
      </c>
      <c r="BI82" s="14">
        <f>(BF82+BB82)/BA82</f>
        <v>1.1395348837209303</v>
      </c>
      <c r="BJ82" s="16">
        <f>BG82/(BA82/9)</f>
        <v>9.348837209302324</v>
      </c>
    </row>
    <row r="83" spans="2:62" ht="12.75">
      <c r="B83" t="s">
        <v>492</v>
      </c>
      <c r="C83" t="s">
        <v>455</v>
      </c>
      <c r="D83" t="s">
        <v>45</v>
      </c>
      <c r="E83" s="7">
        <f>Z83+AT83</f>
        <v>14</v>
      </c>
      <c r="F83" s="7">
        <f>AA83+AU83</f>
        <v>10</v>
      </c>
      <c r="G83" s="12">
        <f>O83/(L83/9)</f>
        <v>4.029159519725558</v>
      </c>
      <c r="H83" s="7">
        <f>AC83+AW83</f>
        <v>32</v>
      </c>
      <c r="I83" s="7">
        <f>AD83+AX83</f>
        <v>32</v>
      </c>
      <c r="J83" s="7">
        <f>AE83+AY83</f>
        <v>0</v>
      </c>
      <c r="K83" s="7">
        <f>AF83+AZ83</f>
        <v>0</v>
      </c>
      <c r="L83" s="13">
        <f>AG83+BA83</f>
        <v>194.33333333333331</v>
      </c>
      <c r="M83" s="7">
        <f>AH83+BB83</f>
        <v>174</v>
      </c>
      <c r="N83" s="7">
        <f>AI83+BC83</f>
        <v>88</v>
      </c>
      <c r="O83" s="7">
        <f>AJ83+BD83</f>
        <v>87</v>
      </c>
      <c r="P83" s="7">
        <f>AK83+BE83</f>
        <v>22</v>
      </c>
      <c r="Q83" s="7">
        <f>AL83+BF83</f>
        <v>72</v>
      </c>
      <c r="R83" s="7">
        <f>AM83+BG83</f>
        <v>169</v>
      </c>
      <c r="S83" s="9">
        <f>M83/((L83*3)+M83)</f>
        <v>0.22985468956406868</v>
      </c>
      <c r="T83" s="14">
        <f>(Q83+M83)/L83</f>
        <v>1.2658662092624358</v>
      </c>
      <c r="U83" s="15">
        <f>R83/Q83</f>
        <v>2.3472222222222223</v>
      </c>
      <c r="V83" s="16">
        <f>R83/(L83/9)</f>
        <v>7.826758147512865</v>
      </c>
      <c r="W83" t="str">
        <f>B83</f>
        <v>Lincecum</v>
      </c>
      <c r="X83" t="str">
        <f>C83</f>
        <v>Tim</v>
      </c>
      <c r="Y83" t="str">
        <f>D83</f>
        <v>SF</v>
      </c>
      <c r="Z83">
        <v>5</v>
      </c>
      <c r="AA83">
        <v>5</v>
      </c>
      <c r="AB83" s="12">
        <f>AJ83/(AG83/9)</f>
        <v>4.536885245901641</v>
      </c>
      <c r="AC83">
        <v>13</v>
      </c>
      <c r="AD83">
        <v>13</v>
      </c>
      <c r="AE83">
        <v>0</v>
      </c>
      <c r="AF83">
        <v>0</v>
      </c>
      <c r="AG83" s="13">
        <v>81.3333333333333</v>
      </c>
      <c r="AH83">
        <v>77</v>
      </c>
      <c r="AI83">
        <v>41</v>
      </c>
      <c r="AJ83">
        <v>41</v>
      </c>
      <c r="AK83">
        <v>11</v>
      </c>
      <c r="AL83">
        <v>28</v>
      </c>
      <c r="AM83">
        <v>68</v>
      </c>
      <c r="AN83" s="9">
        <f>AH83/((AG83*3)+AH83)</f>
        <v>0.23987538940809977</v>
      </c>
      <c r="AO83" s="14">
        <f>(AL83+AH83)/AG83</f>
        <v>1.2909836065573776</v>
      </c>
      <c r="AP83" s="16">
        <f>AM83/(AG83/9)</f>
        <v>7.5245901639344295</v>
      </c>
      <c r="AQ83" t="str">
        <f>W83</f>
        <v>Lincecum</v>
      </c>
      <c r="AR83" t="str">
        <f>X83</f>
        <v>Tim</v>
      </c>
      <c r="AS83" t="str">
        <f>Y83</f>
        <v>SF</v>
      </c>
      <c r="AT83">
        <v>9</v>
      </c>
      <c r="AU83">
        <v>5</v>
      </c>
      <c r="AV83" s="12">
        <f>BD83/(BA83/9)</f>
        <v>3.663716814159292</v>
      </c>
      <c r="AW83">
        <v>19</v>
      </c>
      <c r="AX83">
        <v>19</v>
      </c>
      <c r="AY83">
        <v>0</v>
      </c>
      <c r="AZ83">
        <v>0</v>
      </c>
      <c r="BA83" s="13">
        <v>113</v>
      </c>
      <c r="BB83">
        <v>97</v>
      </c>
      <c r="BC83">
        <v>47</v>
      </c>
      <c r="BD83">
        <v>46</v>
      </c>
      <c r="BE83">
        <v>11</v>
      </c>
      <c r="BF83">
        <v>44</v>
      </c>
      <c r="BG83">
        <v>101</v>
      </c>
      <c r="BH83" s="9">
        <f>BB83/((BA83*3)+BB83)</f>
        <v>0.22247706422018348</v>
      </c>
      <c r="BI83" s="14">
        <f>(BF83+BB83)/BA83</f>
        <v>1.247787610619469</v>
      </c>
      <c r="BJ83" s="16">
        <f>BG83/(BA83/9)</f>
        <v>8.044247787610619</v>
      </c>
    </row>
    <row r="84" spans="2:62" ht="12.75">
      <c r="B84" t="s">
        <v>493</v>
      </c>
      <c r="C84" t="s">
        <v>141</v>
      </c>
      <c r="D84" t="s">
        <v>29</v>
      </c>
      <c r="E84" s="7">
        <f>Z84+AT84</f>
        <v>8</v>
      </c>
      <c r="F84" s="7">
        <f>AA84+AU84</f>
        <v>12</v>
      </c>
      <c r="G84" s="12">
        <f>O84/(L84/9)</f>
        <v>4.313278008298756</v>
      </c>
      <c r="H84" s="7">
        <f>AC84+AW84</f>
        <v>29</v>
      </c>
      <c r="I84" s="7">
        <f>AD84+AX84</f>
        <v>29</v>
      </c>
      <c r="J84" s="7">
        <f>AE84+AY84</f>
        <v>0</v>
      </c>
      <c r="K84" s="7">
        <f>AF84+AZ84</f>
        <v>0</v>
      </c>
      <c r="L84" s="13">
        <f>AG84+BA84</f>
        <v>160.66666666666663</v>
      </c>
      <c r="M84" s="7">
        <f>AH84+BB84</f>
        <v>143</v>
      </c>
      <c r="N84" s="7">
        <f>AI84+BC84</f>
        <v>80</v>
      </c>
      <c r="O84" s="7">
        <f>AJ84+BD84</f>
        <v>77</v>
      </c>
      <c r="P84" s="7">
        <f>AK84+BE84</f>
        <v>15</v>
      </c>
      <c r="Q84" s="7">
        <f>AL84+BF84</f>
        <v>77</v>
      </c>
      <c r="R84" s="7">
        <f>AM84+BG84</f>
        <v>164</v>
      </c>
      <c r="S84" s="9">
        <f>M84/((L84*3)+M84)</f>
        <v>0.22880000000000003</v>
      </c>
      <c r="T84" s="14">
        <f>(Q84+M84)/L84</f>
        <v>1.3692946058091289</v>
      </c>
      <c r="U84" s="15">
        <f>R84/Q84</f>
        <v>2.1298701298701297</v>
      </c>
      <c r="V84" s="16">
        <f>R84/(L84/9)</f>
        <v>9.186721991701248</v>
      </c>
      <c r="W84" t="str">
        <f>B84</f>
        <v>Liriano</v>
      </c>
      <c r="X84" t="str">
        <f>C84</f>
        <v>Francisco</v>
      </c>
      <c r="Y84" t="str">
        <f>D84</f>
        <v>PIT</v>
      </c>
      <c r="Z84">
        <v>7</v>
      </c>
      <c r="AA84">
        <v>5</v>
      </c>
      <c r="AB84" s="12">
        <f>AJ84/(AG84/9)</f>
        <v>3.9486166007905155</v>
      </c>
      <c r="AC84">
        <v>14</v>
      </c>
      <c r="AD84">
        <v>14</v>
      </c>
      <c r="AE84">
        <v>0</v>
      </c>
      <c r="AF84">
        <v>0</v>
      </c>
      <c r="AG84" s="13">
        <v>84.3333333333333</v>
      </c>
      <c r="AH84">
        <v>71</v>
      </c>
      <c r="AI84">
        <v>37</v>
      </c>
      <c r="AJ84">
        <v>37</v>
      </c>
      <c r="AK84">
        <v>6</v>
      </c>
      <c r="AL84">
        <v>35</v>
      </c>
      <c r="AM84">
        <v>83</v>
      </c>
      <c r="AN84" s="9">
        <f>AH84/((AG84*3)+AH84)</f>
        <v>0.2191358024691359</v>
      </c>
      <c r="AO84" s="14">
        <f>(AL84+AH84)/AG84</f>
        <v>1.2569169960474313</v>
      </c>
      <c r="AP84" s="16">
        <f>AM84/(AG84/9)</f>
        <v>8.857707509881426</v>
      </c>
      <c r="AQ84" t="str">
        <f>W84</f>
        <v>Liriano</v>
      </c>
      <c r="AR84" t="str">
        <f>X84</f>
        <v>Francisco</v>
      </c>
      <c r="AS84" t="str">
        <f>Y84</f>
        <v>PIT</v>
      </c>
      <c r="AT84">
        <v>1</v>
      </c>
      <c r="AU84">
        <v>7</v>
      </c>
      <c r="AV84" s="12">
        <f>BD84/(BA84/9)</f>
        <v>4.716157205240175</v>
      </c>
      <c r="AW84">
        <v>15</v>
      </c>
      <c r="AX84">
        <v>15</v>
      </c>
      <c r="AY84">
        <v>0</v>
      </c>
      <c r="AZ84">
        <v>0</v>
      </c>
      <c r="BA84" s="13">
        <v>76.33333333333333</v>
      </c>
      <c r="BB84">
        <v>72</v>
      </c>
      <c r="BC84">
        <v>43</v>
      </c>
      <c r="BD84">
        <v>40</v>
      </c>
      <c r="BE84">
        <v>9</v>
      </c>
      <c r="BF84">
        <v>42</v>
      </c>
      <c r="BG84">
        <v>81</v>
      </c>
      <c r="BH84" s="9">
        <f>BB84/((BA84*3)+BB84)</f>
        <v>0.23920265780730898</v>
      </c>
      <c r="BI84" s="14">
        <f>(BF84+BB84)/BA84</f>
        <v>1.4934497816593888</v>
      </c>
      <c r="BJ84" s="16">
        <f>BG84/(BA84/9)</f>
        <v>9.550218340611353</v>
      </c>
    </row>
    <row r="85" spans="2:62" ht="12.75">
      <c r="B85" t="s">
        <v>494</v>
      </c>
      <c r="C85" t="s">
        <v>291</v>
      </c>
      <c r="D85" t="s">
        <v>60</v>
      </c>
      <c r="E85" s="7">
        <f>Z85+AT85</f>
        <v>15</v>
      </c>
      <c r="F85" s="7">
        <f>AA85+AU85</f>
        <v>7</v>
      </c>
      <c r="G85" s="12">
        <f>O85/(L85/9)</f>
        <v>3.123613312202853</v>
      </c>
      <c r="H85" s="7">
        <f>AC85+AW85</f>
        <v>32</v>
      </c>
      <c r="I85" s="7">
        <f>AD85+AX85</f>
        <v>32</v>
      </c>
      <c r="J85" s="7">
        <f>AE85+AY85</f>
        <v>0</v>
      </c>
      <c r="K85" s="7">
        <f>AF85+AZ85</f>
        <v>0</v>
      </c>
      <c r="L85" s="13">
        <f>AG85+BA85</f>
        <v>210.33333333333331</v>
      </c>
      <c r="M85" s="7">
        <f>AH85+BB85</f>
        <v>196</v>
      </c>
      <c r="N85" s="7">
        <f>AI85+BC85</f>
        <v>82</v>
      </c>
      <c r="O85" s="7">
        <f>AJ85+BD85</f>
        <v>73</v>
      </c>
      <c r="P85" s="7">
        <f>AK85+BE85</f>
        <v>20</v>
      </c>
      <c r="Q85" s="7">
        <f>AL85+BF85</f>
        <v>40</v>
      </c>
      <c r="R85" s="7">
        <f>AM85+BG85</f>
        <v>149</v>
      </c>
      <c r="S85" s="9">
        <f>M85/((L85*3)+M85)</f>
        <v>0.2370012091898428</v>
      </c>
      <c r="T85" s="14">
        <f>(Q85+M85)/L85</f>
        <v>1.12202852614897</v>
      </c>
      <c r="U85" s="15">
        <f>R85/Q85</f>
        <v>3.725</v>
      </c>
      <c r="V85" s="16">
        <f>R85/(L85/9)</f>
        <v>6.375594294770207</v>
      </c>
      <c r="W85" t="str">
        <f>B85</f>
        <v>Lohse</v>
      </c>
      <c r="X85" t="str">
        <f>C85</f>
        <v>Kyle</v>
      </c>
      <c r="Y85" t="str">
        <f>D85</f>
        <v>MIL</v>
      </c>
      <c r="Z85">
        <v>6</v>
      </c>
      <c r="AA85">
        <v>3</v>
      </c>
      <c r="AB85" s="12">
        <f>AJ85/(AG85/9)</f>
        <v>2.9160000000000013</v>
      </c>
      <c r="AC85">
        <v>13</v>
      </c>
      <c r="AD85">
        <v>13</v>
      </c>
      <c r="AE85">
        <v>0</v>
      </c>
      <c r="AF85">
        <v>0</v>
      </c>
      <c r="AG85" s="13">
        <v>83.3333333333333</v>
      </c>
      <c r="AH85">
        <v>81</v>
      </c>
      <c r="AI85">
        <v>29</v>
      </c>
      <c r="AJ85">
        <v>27</v>
      </c>
      <c r="AK85">
        <v>7</v>
      </c>
      <c r="AL85">
        <v>17</v>
      </c>
      <c r="AM85">
        <v>54</v>
      </c>
      <c r="AN85" s="9">
        <f>AH85/((AG85*3)+AH85)</f>
        <v>0.24471299093655596</v>
      </c>
      <c r="AO85" s="14">
        <f>(AL85+AH85)/AG85</f>
        <v>1.1760000000000004</v>
      </c>
      <c r="AP85" s="16">
        <f>AM85/(AG85/9)</f>
        <v>5.8320000000000025</v>
      </c>
      <c r="AQ85" t="str">
        <f>W85</f>
        <v>Lohse</v>
      </c>
      <c r="AR85" t="str">
        <f>X85</f>
        <v>Kyle</v>
      </c>
      <c r="AS85" t="str">
        <f>Y85</f>
        <v>MIL</v>
      </c>
      <c r="AT85">
        <v>9</v>
      </c>
      <c r="AU85">
        <v>4</v>
      </c>
      <c r="AV85" s="12">
        <f>BD85/(BA85/9)</f>
        <v>3.2598425196850394</v>
      </c>
      <c r="AW85">
        <v>19</v>
      </c>
      <c r="AX85">
        <v>19</v>
      </c>
      <c r="AY85">
        <v>0</v>
      </c>
      <c r="AZ85">
        <v>0</v>
      </c>
      <c r="BA85" s="13">
        <v>127</v>
      </c>
      <c r="BB85">
        <v>115</v>
      </c>
      <c r="BC85">
        <v>53</v>
      </c>
      <c r="BD85">
        <v>46</v>
      </c>
      <c r="BE85">
        <v>13</v>
      </c>
      <c r="BF85">
        <v>23</v>
      </c>
      <c r="BG85">
        <v>95</v>
      </c>
      <c r="BH85" s="9">
        <f>BB85/((BA85*3)+BB85)</f>
        <v>0.2318548387096774</v>
      </c>
      <c r="BI85" s="14">
        <f>(BF85+BB85)/BA85</f>
        <v>1.0866141732283465</v>
      </c>
      <c r="BJ85" s="16">
        <f>BG85/(BA85/9)</f>
        <v>6.73228346456693</v>
      </c>
    </row>
    <row r="86" spans="2:62" ht="12.75">
      <c r="B86" t="s">
        <v>495</v>
      </c>
      <c r="C86" t="s">
        <v>496</v>
      </c>
      <c r="D86" t="s">
        <v>24</v>
      </c>
      <c r="E86" s="7">
        <f>Z86+AT86</f>
        <v>14</v>
      </c>
      <c r="F86" s="7">
        <f>AA86+AU86</f>
        <v>12</v>
      </c>
      <c r="G86" s="12">
        <f>O86/(L86/9)</f>
        <v>3.476588628762541</v>
      </c>
      <c r="H86" s="7">
        <f>AC86+AW86</f>
        <v>33</v>
      </c>
      <c r="I86" s="7">
        <f>AD86+AX86</f>
        <v>33</v>
      </c>
      <c r="J86" s="7">
        <f>AE86+AY86</f>
        <v>0</v>
      </c>
      <c r="K86" s="7">
        <f>AF86+AZ86</f>
        <v>0</v>
      </c>
      <c r="L86" s="13">
        <f>AG86+BA86</f>
        <v>199.33333333333337</v>
      </c>
      <c r="M86" s="7">
        <f>AH86+BB86</f>
        <v>191</v>
      </c>
      <c r="N86" s="7">
        <f>AI86+BC86</f>
        <v>85</v>
      </c>
      <c r="O86" s="7">
        <f>AJ86+BD86</f>
        <v>77</v>
      </c>
      <c r="P86" s="7">
        <f>AK86+BE86</f>
        <v>14</v>
      </c>
      <c r="Q86" s="7">
        <f>AL86+BF86</f>
        <v>77</v>
      </c>
      <c r="R86" s="7">
        <f>AM86+BG86</f>
        <v>184</v>
      </c>
      <c r="S86" s="9">
        <f>M86/((L86*3)+M86)</f>
        <v>0.24207858048162229</v>
      </c>
      <c r="T86" s="14">
        <f>(Q86+M86)/L86</f>
        <v>1.3444816053511703</v>
      </c>
      <c r="U86" s="15">
        <f>R86/Q86</f>
        <v>2.3896103896103895</v>
      </c>
      <c r="V86" s="16">
        <f>R86/(L86/9)</f>
        <v>8.307692307692307</v>
      </c>
      <c r="W86" t="str">
        <f>B86</f>
        <v>Lynn</v>
      </c>
      <c r="X86" t="str">
        <f>C86</f>
        <v>Lance</v>
      </c>
      <c r="Y86" t="str">
        <f>D86</f>
        <v>STL</v>
      </c>
      <c r="Z86">
        <v>4</v>
      </c>
      <c r="AA86">
        <v>6</v>
      </c>
      <c r="AB86" s="12">
        <f>AJ86/(AG86/9)</f>
        <v>3.9330708661417306</v>
      </c>
      <c r="AC86">
        <v>14</v>
      </c>
      <c r="AD86">
        <v>14</v>
      </c>
      <c r="AE86">
        <v>0</v>
      </c>
      <c r="AF86">
        <v>0</v>
      </c>
      <c r="AG86" s="13">
        <v>84.6666666666667</v>
      </c>
      <c r="AH86">
        <v>83</v>
      </c>
      <c r="AI86">
        <v>40</v>
      </c>
      <c r="AJ86">
        <v>37</v>
      </c>
      <c r="AK86">
        <v>7</v>
      </c>
      <c r="AL86">
        <v>35</v>
      </c>
      <c r="AM86">
        <v>83</v>
      </c>
      <c r="AN86" s="9">
        <f>AH86/((AG86*3)+AH86)</f>
        <v>0.24629080118694355</v>
      </c>
      <c r="AO86" s="14">
        <f>(AL86+AH86)/AG86</f>
        <v>1.3937007874015743</v>
      </c>
      <c r="AP86" s="16">
        <f>AM86/(AG86/9)</f>
        <v>8.822834645669287</v>
      </c>
      <c r="AQ86" t="str">
        <f>W86</f>
        <v>Lynn</v>
      </c>
      <c r="AR86" t="str">
        <f>X86</f>
        <v>Lance</v>
      </c>
      <c r="AS86" t="str">
        <f>Y86</f>
        <v>STL</v>
      </c>
      <c r="AT86">
        <v>10</v>
      </c>
      <c r="AU86">
        <v>6</v>
      </c>
      <c r="AV86" s="12">
        <f>BD86/(BA86/9)</f>
        <v>3.1395348837209305</v>
      </c>
      <c r="AW86">
        <v>19</v>
      </c>
      <c r="AX86">
        <v>19</v>
      </c>
      <c r="AY86">
        <v>0</v>
      </c>
      <c r="AZ86">
        <v>0</v>
      </c>
      <c r="BA86" s="13">
        <v>114.66666666666667</v>
      </c>
      <c r="BB86">
        <v>108</v>
      </c>
      <c r="BC86">
        <v>45</v>
      </c>
      <c r="BD86">
        <v>40</v>
      </c>
      <c r="BE86">
        <v>7</v>
      </c>
      <c r="BF86">
        <v>42</v>
      </c>
      <c r="BG86">
        <v>101</v>
      </c>
      <c r="BH86" s="9">
        <f>BB86/((BA86*3)+BB86)</f>
        <v>0.23893805309734514</v>
      </c>
      <c r="BI86" s="14">
        <f>(BF86+BB86)/BA86</f>
        <v>1.3081395348837208</v>
      </c>
      <c r="BJ86" s="16">
        <f>BG86/(BA86/9)</f>
        <v>7.927325581395349</v>
      </c>
    </row>
    <row r="87" spans="2:62" ht="12.75">
      <c r="B87" t="s">
        <v>497</v>
      </c>
      <c r="C87" t="s">
        <v>43</v>
      </c>
      <c r="D87" t="s">
        <v>498</v>
      </c>
      <c r="E87" s="7">
        <f>Z87+AT87</f>
        <v>6</v>
      </c>
      <c r="F87" s="7">
        <f>AA87+AU87</f>
        <v>17</v>
      </c>
      <c r="G87" s="12">
        <f>O87/(L87/9)</f>
        <v>4.5324909747292494</v>
      </c>
      <c r="H87" s="7">
        <f>AC87+AW87</f>
        <v>30</v>
      </c>
      <c r="I87" s="7">
        <f>AD87+AX87</f>
        <v>30</v>
      </c>
      <c r="J87" s="7">
        <f>AE87+AY87</f>
        <v>0</v>
      </c>
      <c r="K87" s="7">
        <f>AF87+AZ87</f>
        <v>0</v>
      </c>
      <c r="L87" s="13">
        <f>AG87+BA87</f>
        <v>184.66666666666634</v>
      </c>
      <c r="M87" s="7">
        <f>AH87+BB87</f>
        <v>216</v>
      </c>
      <c r="N87" s="7">
        <f>AI87+BC87</f>
        <v>101</v>
      </c>
      <c r="O87" s="7">
        <f>AJ87+BD87</f>
        <v>93</v>
      </c>
      <c r="P87" s="7">
        <f>AK87+BE87</f>
        <v>21</v>
      </c>
      <c r="Q87" s="7">
        <f>AL87+BF87</f>
        <v>32</v>
      </c>
      <c r="R87" s="7">
        <f>AM87+BG87</f>
        <v>133</v>
      </c>
      <c r="S87" s="9">
        <f>M87/((L87*3)+M87)</f>
        <v>0.28051948051948083</v>
      </c>
      <c r="T87" s="14">
        <f>(Q87+M87)/L87</f>
        <v>1.3429602888086667</v>
      </c>
      <c r="U87" s="15">
        <f>R87/Q87</f>
        <v>4.15625</v>
      </c>
      <c r="V87" s="16">
        <f>R87/(L87/9)</f>
        <v>6.481949458483766</v>
      </c>
      <c r="W87" t="str">
        <f>B87</f>
        <v>McCarthy</v>
      </c>
      <c r="X87" t="str">
        <f>C87</f>
        <v>Brandon</v>
      </c>
      <c r="Y87" t="str">
        <f>D87</f>
        <v>ARZ / NYY</v>
      </c>
      <c r="Z87">
        <v>3</v>
      </c>
      <c r="AA87">
        <v>7</v>
      </c>
      <c r="AB87" s="12">
        <f>AJ87/(AG87/9)</f>
        <v>4.082926829268293</v>
      </c>
      <c r="AC87">
        <v>11</v>
      </c>
      <c r="AD87">
        <v>11</v>
      </c>
      <c r="AE87">
        <v>0</v>
      </c>
      <c r="AF87">
        <v>0</v>
      </c>
      <c r="AG87" s="13">
        <v>68.33333333333333</v>
      </c>
      <c r="AH87">
        <v>76</v>
      </c>
      <c r="AI87">
        <v>32</v>
      </c>
      <c r="AJ87">
        <v>31</v>
      </c>
      <c r="AK87">
        <v>6</v>
      </c>
      <c r="AL87">
        <v>11</v>
      </c>
      <c r="AM87">
        <v>37</v>
      </c>
      <c r="AN87" s="9">
        <f>AH87/((AG87*3)+AH87)</f>
        <v>0.2704626334519573</v>
      </c>
      <c r="AO87" s="14">
        <f>(AL87+AH87)/AG87</f>
        <v>1.273170731707317</v>
      </c>
      <c r="AP87" s="16">
        <f>AM87/(AG87/9)</f>
        <v>4.873170731707318</v>
      </c>
      <c r="AQ87" t="str">
        <f>W87</f>
        <v>McCarthy</v>
      </c>
      <c r="AR87" t="str">
        <f>X87</f>
        <v>Brandon</v>
      </c>
      <c r="AS87" t="str">
        <f>Y87</f>
        <v>ARZ / NYY</v>
      </c>
      <c r="AT87">
        <v>3</v>
      </c>
      <c r="AU87">
        <v>10</v>
      </c>
      <c r="AV87" s="12">
        <f>BD87/(BA87/9)</f>
        <v>4.796561604584541</v>
      </c>
      <c r="AW87">
        <v>19</v>
      </c>
      <c r="AX87">
        <v>19</v>
      </c>
      <c r="AY87">
        <v>0</v>
      </c>
      <c r="AZ87">
        <v>0</v>
      </c>
      <c r="BA87" s="13">
        <v>116.333333333333</v>
      </c>
      <c r="BB87">
        <v>140</v>
      </c>
      <c r="BC87">
        <v>69</v>
      </c>
      <c r="BD87">
        <v>62</v>
      </c>
      <c r="BE87">
        <v>15</v>
      </c>
      <c r="BF87">
        <v>21</v>
      </c>
      <c r="BG87">
        <v>96</v>
      </c>
      <c r="BH87" s="9">
        <f>BB87/((BA87*3)+BB87)</f>
        <v>0.28629856850715807</v>
      </c>
      <c r="BI87" s="14">
        <f>(BF87+BB87)/BA87</f>
        <v>1.3839541547277976</v>
      </c>
      <c r="BJ87" s="16">
        <f>BG87/(BA87/9)</f>
        <v>7.426934097421225</v>
      </c>
    </row>
    <row r="88" spans="2:62" ht="12.75">
      <c r="B88" t="s">
        <v>499</v>
      </c>
      <c r="C88" t="s">
        <v>500</v>
      </c>
      <c r="D88" t="s">
        <v>146</v>
      </c>
      <c r="E88" s="7">
        <f>Z88+AT88</f>
        <v>9</v>
      </c>
      <c r="F88" s="7">
        <f>AA88+AU88</f>
        <v>3</v>
      </c>
      <c r="G88" s="12">
        <f>O88/(L88/9)</f>
        <v>2.3478260869565224</v>
      </c>
      <c r="H88" s="7">
        <f>AC88+AW88</f>
        <v>16</v>
      </c>
      <c r="I88" s="7">
        <f>AD88+AX88</f>
        <v>15</v>
      </c>
      <c r="J88" s="7">
        <f>AE88+AY88</f>
        <v>0</v>
      </c>
      <c r="K88" s="7">
        <f>AF88+AZ88</f>
        <v>0</v>
      </c>
      <c r="L88" s="13">
        <f>AG88+BA88</f>
        <v>91.99999999999997</v>
      </c>
      <c r="M88" s="7">
        <f>AH88+BB88</f>
        <v>76</v>
      </c>
      <c r="N88" s="7">
        <f>AI88+BC88</f>
        <v>24</v>
      </c>
      <c r="O88" s="7">
        <f>AJ88+BD88</f>
        <v>24</v>
      </c>
      <c r="P88" s="7">
        <f>AK88+BE88</f>
        <v>6</v>
      </c>
      <c r="Q88" s="7">
        <f>AL88+BF88</f>
        <v>17</v>
      </c>
      <c r="R88" s="7">
        <f>AM88+BG88</f>
        <v>77</v>
      </c>
      <c r="S88" s="9">
        <f>M88/((L88*3)+M88)</f>
        <v>0.21590909090909097</v>
      </c>
      <c r="T88" s="14">
        <f>(Q88+M88)/L88</f>
        <v>1.0108695652173916</v>
      </c>
      <c r="U88" s="15">
        <f>R88/Q88</f>
        <v>4.529411764705882</v>
      </c>
      <c r="V88" s="16">
        <f>R88/(L88/9)</f>
        <v>7.532608695652176</v>
      </c>
      <c r="W88" t="str">
        <f>B88</f>
        <v>Medlen</v>
      </c>
      <c r="X88" t="str">
        <f>C88</f>
        <v>Kris</v>
      </c>
      <c r="Y88" t="str">
        <f>D88</f>
        <v>ATL</v>
      </c>
      <c r="Z88">
        <v>9</v>
      </c>
      <c r="AA88">
        <v>3</v>
      </c>
      <c r="AB88" s="12">
        <f>AJ88/(AG88/9)</f>
        <v>2.376000000000001</v>
      </c>
      <c r="AC88">
        <v>13</v>
      </c>
      <c r="AD88">
        <v>12</v>
      </c>
      <c r="AE88">
        <v>0</v>
      </c>
      <c r="AF88">
        <v>0</v>
      </c>
      <c r="AG88" s="13">
        <v>83.3333333333333</v>
      </c>
      <c r="AH88">
        <v>70</v>
      </c>
      <c r="AI88">
        <v>22</v>
      </c>
      <c r="AJ88">
        <v>22</v>
      </c>
      <c r="AK88">
        <v>6</v>
      </c>
      <c r="AL88">
        <v>15</v>
      </c>
      <c r="AM88">
        <v>71</v>
      </c>
      <c r="AN88" s="9">
        <f>AH88/((AG88*3)+AH88)</f>
        <v>0.21875000000000008</v>
      </c>
      <c r="AO88" s="14">
        <f>(AL88+AH88)/AG88</f>
        <v>1.0200000000000005</v>
      </c>
      <c r="AP88" s="16">
        <f>AM88/(AG88/9)</f>
        <v>7.668000000000003</v>
      </c>
      <c r="AQ88" t="str">
        <f>W88</f>
        <v>Medlen</v>
      </c>
      <c r="AR88" t="str">
        <f>X88</f>
        <v>Kris</v>
      </c>
      <c r="AS88" t="str">
        <f>Y88</f>
        <v>ATL</v>
      </c>
      <c r="AT88">
        <v>0</v>
      </c>
      <c r="AU88">
        <v>0</v>
      </c>
      <c r="AV88" s="12">
        <f>BD88/(BA88/9)</f>
        <v>2.076923076923077</v>
      </c>
      <c r="AW88">
        <v>3</v>
      </c>
      <c r="AX88">
        <v>3</v>
      </c>
      <c r="AY88">
        <v>0</v>
      </c>
      <c r="AZ88">
        <v>0</v>
      </c>
      <c r="BA88" s="13">
        <v>8.666666666666666</v>
      </c>
      <c r="BB88">
        <v>6</v>
      </c>
      <c r="BC88">
        <v>2</v>
      </c>
      <c r="BD88">
        <v>2</v>
      </c>
      <c r="BE88">
        <v>0</v>
      </c>
      <c r="BF88">
        <v>2</v>
      </c>
      <c r="BG88">
        <v>6</v>
      </c>
      <c r="BH88" s="9">
        <f>BB88/((BA88*3)+BB88)</f>
        <v>0.1875</v>
      </c>
      <c r="BI88" s="14">
        <f>(BF88+BB88)/BA88</f>
        <v>0.9230769230769231</v>
      </c>
      <c r="BJ88" s="16">
        <f>BG88/(BA88/9)</f>
        <v>6.230769230769231</v>
      </c>
    </row>
    <row r="89" spans="2:62" ht="12.75">
      <c r="B89" t="s">
        <v>501</v>
      </c>
      <c r="C89" t="s">
        <v>275</v>
      </c>
      <c r="D89" t="s">
        <v>29</v>
      </c>
      <c r="E89" s="7">
        <f>Z89+AT89</f>
        <v>2</v>
      </c>
      <c r="F89" s="7">
        <f>AA89+AU89</f>
        <v>3</v>
      </c>
      <c r="G89" s="12">
        <f>O89/(L89/9)</f>
        <v>2.3707317073170717</v>
      </c>
      <c r="H89" s="7">
        <f>AC89+AW89</f>
        <v>71</v>
      </c>
      <c r="I89" s="7">
        <f>AD89+AX89</f>
        <v>0</v>
      </c>
      <c r="J89" s="7">
        <f>AE89+AY89</f>
        <v>30</v>
      </c>
      <c r="K89" s="7">
        <f>AF89+AZ89</f>
        <v>37</v>
      </c>
      <c r="L89" s="13">
        <f>AG89+BA89</f>
        <v>68.33333333333337</v>
      </c>
      <c r="M89" s="7">
        <f>AH89+BB89</f>
        <v>61</v>
      </c>
      <c r="N89" s="7">
        <f>AI89+BC89</f>
        <v>22</v>
      </c>
      <c r="O89" s="7">
        <f>AJ89+BD89</f>
        <v>18</v>
      </c>
      <c r="P89" s="7">
        <f>AK89+BE89</f>
        <v>2</v>
      </c>
      <c r="Q89" s="7">
        <f>AL89+BF89</f>
        <v>10</v>
      </c>
      <c r="R89" s="7">
        <f>AM89+BG89</f>
        <v>61</v>
      </c>
      <c r="S89" s="9">
        <f>M89/((L89*3)+M89)</f>
        <v>0.2293233082706766</v>
      </c>
      <c r="T89" s="14">
        <f>(Q89+M89)/L89</f>
        <v>1.0390243902439018</v>
      </c>
      <c r="U89" s="15">
        <f>R89/Q89</f>
        <v>6.1</v>
      </c>
      <c r="V89" s="16">
        <f>R89/(L89/9)</f>
        <v>8.03414634146341</v>
      </c>
      <c r="W89" t="str">
        <f>B89</f>
        <v>Melancon</v>
      </c>
      <c r="X89" t="str">
        <f>C89</f>
        <v>Mark</v>
      </c>
      <c r="Y89" t="str">
        <f>D89</f>
        <v>PIT</v>
      </c>
      <c r="Z89">
        <v>1</v>
      </c>
      <c r="AA89">
        <v>1</v>
      </c>
      <c r="AB89" s="12">
        <f>AJ89/(AG89/9)</f>
        <v>2.362499999999997</v>
      </c>
      <c r="AC89">
        <v>27</v>
      </c>
      <c r="AD89">
        <v>0</v>
      </c>
      <c r="AE89">
        <v>14</v>
      </c>
      <c r="AF89">
        <v>18</v>
      </c>
      <c r="AG89" s="13">
        <v>26.6666666666667</v>
      </c>
      <c r="AH89">
        <v>29</v>
      </c>
      <c r="AI89">
        <v>11</v>
      </c>
      <c r="AJ89">
        <v>7</v>
      </c>
      <c r="AK89">
        <v>0</v>
      </c>
      <c r="AL89">
        <v>4</v>
      </c>
      <c r="AM89">
        <v>24</v>
      </c>
      <c r="AN89" s="9">
        <f>AH89/((AG89*3)+AH89)</f>
        <v>0.26605504587155937</v>
      </c>
      <c r="AO89" s="14">
        <f>(AL89+AH89)/AG89</f>
        <v>1.2374999999999985</v>
      </c>
      <c r="AP89" s="16">
        <f>AM89/(AG89/9)</f>
        <v>8.099999999999989</v>
      </c>
      <c r="AQ89" t="str">
        <f>W89</f>
        <v>Melancon</v>
      </c>
      <c r="AR89" t="str">
        <f>X89</f>
        <v>Mark</v>
      </c>
      <c r="AS89" t="str">
        <f>Y89</f>
        <v>PIT</v>
      </c>
      <c r="AT89">
        <v>1</v>
      </c>
      <c r="AU89">
        <v>2</v>
      </c>
      <c r="AV89" s="12">
        <f>BD89/(BA89/9)</f>
        <v>2.376</v>
      </c>
      <c r="AW89">
        <v>44</v>
      </c>
      <c r="AX89">
        <v>0</v>
      </c>
      <c r="AY89">
        <v>16</v>
      </c>
      <c r="AZ89">
        <v>19</v>
      </c>
      <c r="BA89" s="13">
        <v>41.666666666666664</v>
      </c>
      <c r="BB89">
        <v>32</v>
      </c>
      <c r="BC89">
        <v>11</v>
      </c>
      <c r="BD89">
        <v>11</v>
      </c>
      <c r="BE89">
        <v>2</v>
      </c>
      <c r="BF89">
        <v>6</v>
      </c>
      <c r="BG89">
        <v>37</v>
      </c>
      <c r="BH89" s="9">
        <f>BB89/((BA89*3)+BB89)</f>
        <v>0.20382165605095542</v>
      </c>
      <c r="BI89" s="14">
        <f>(BF89+BB89)/BA89</f>
        <v>0.912</v>
      </c>
      <c r="BJ89" s="16">
        <f>BG89/(BA89/9)</f>
        <v>7.992</v>
      </c>
    </row>
    <row r="90" spans="2:62" ht="12.75">
      <c r="B90" t="s">
        <v>502</v>
      </c>
      <c r="C90" t="s">
        <v>503</v>
      </c>
      <c r="D90" t="s">
        <v>159</v>
      </c>
      <c r="E90" s="7">
        <f>Z90+AT90</f>
        <v>9</v>
      </c>
      <c r="F90" s="7">
        <f>AA90+AU90</f>
        <v>9</v>
      </c>
      <c r="G90" s="12">
        <f>O90/(L90/9)</f>
        <v>3.676056338028169</v>
      </c>
      <c r="H90" s="7">
        <f>AC90+AW90</f>
        <v>34</v>
      </c>
      <c r="I90" s="7">
        <f>AD90+AX90</f>
        <v>34</v>
      </c>
      <c r="J90" s="7">
        <f>AE90+AY90</f>
        <v>0</v>
      </c>
      <c r="K90" s="7">
        <f>AF90+AZ90</f>
        <v>0</v>
      </c>
      <c r="L90" s="13">
        <f>AG90+BA90</f>
        <v>213</v>
      </c>
      <c r="M90" s="7">
        <f>AH90+BB90</f>
        <v>197</v>
      </c>
      <c r="N90" s="7">
        <f>AI90+BC90</f>
        <v>92</v>
      </c>
      <c r="O90" s="7">
        <f>AJ90+BD90</f>
        <v>87</v>
      </c>
      <c r="P90" s="7">
        <f>AK90+BE90</f>
        <v>22</v>
      </c>
      <c r="Q90" s="7">
        <f>AL90+BF90</f>
        <v>67</v>
      </c>
      <c r="R90" s="7">
        <f>AM90+BG90</f>
        <v>180</v>
      </c>
      <c r="S90" s="9">
        <f>M90/((L90*3)+M90)</f>
        <v>0.23564593301435408</v>
      </c>
      <c r="T90" s="14">
        <f>(Q90+M90)/L90</f>
        <v>1.2394366197183098</v>
      </c>
      <c r="U90" s="15">
        <f>R90/Q90</f>
        <v>2.6865671641791047</v>
      </c>
      <c r="V90" s="16">
        <f>R90/(L90/9)</f>
        <v>7.605633802816901</v>
      </c>
      <c r="W90" t="str">
        <f>B90</f>
        <v>Miley</v>
      </c>
      <c r="X90" t="str">
        <f>C90</f>
        <v>Wade</v>
      </c>
      <c r="Y90" t="str">
        <f>D90</f>
        <v>ARZ</v>
      </c>
      <c r="Z90">
        <v>4</v>
      </c>
      <c r="AA90">
        <v>3</v>
      </c>
      <c r="AB90" s="12">
        <f>AJ90/(AG90/9)</f>
        <v>2.9302325581395348</v>
      </c>
      <c r="AC90">
        <v>14</v>
      </c>
      <c r="AD90">
        <v>14</v>
      </c>
      <c r="AE90">
        <v>0</v>
      </c>
      <c r="AF90">
        <v>0</v>
      </c>
      <c r="AG90" s="13">
        <v>86</v>
      </c>
      <c r="AH90">
        <v>78</v>
      </c>
      <c r="AI90">
        <v>29</v>
      </c>
      <c r="AJ90">
        <v>28</v>
      </c>
      <c r="AK90">
        <v>5</v>
      </c>
      <c r="AL90">
        <v>29</v>
      </c>
      <c r="AM90">
        <v>62</v>
      </c>
      <c r="AN90" s="9">
        <f>AH90/((AG90*3)+AH90)</f>
        <v>0.23214285714285715</v>
      </c>
      <c r="AO90" s="14">
        <f>(AL90+AH90)/AG90</f>
        <v>1.244186046511628</v>
      </c>
      <c r="AP90" s="16">
        <f>AM90/(AG90/9)</f>
        <v>6.488372093023256</v>
      </c>
      <c r="AQ90" t="str">
        <f>W90</f>
        <v>Miley</v>
      </c>
      <c r="AR90" t="str">
        <f>X90</f>
        <v>Wade</v>
      </c>
      <c r="AS90" t="str">
        <f>Y90</f>
        <v>ARZ</v>
      </c>
      <c r="AT90">
        <v>5</v>
      </c>
      <c r="AU90">
        <v>6</v>
      </c>
      <c r="AV90" s="12">
        <f>BD90/(BA90/9)</f>
        <v>4.181102362204724</v>
      </c>
      <c r="AW90">
        <v>20</v>
      </c>
      <c r="AX90">
        <v>20</v>
      </c>
      <c r="AY90">
        <v>0</v>
      </c>
      <c r="AZ90">
        <v>0</v>
      </c>
      <c r="BA90" s="13">
        <v>127</v>
      </c>
      <c r="BB90">
        <v>119</v>
      </c>
      <c r="BC90">
        <v>63</v>
      </c>
      <c r="BD90">
        <v>59</v>
      </c>
      <c r="BE90">
        <v>17</v>
      </c>
      <c r="BF90">
        <v>38</v>
      </c>
      <c r="BG90">
        <v>118</v>
      </c>
      <c r="BH90" s="9">
        <f>BB90/((BA90*3)+BB90)</f>
        <v>0.238</v>
      </c>
      <c r="BI90" s="14">
        <f>(BF90+BB90)/BA90</f>
        <v>1.236220472440945</v>
      </c>
      <c r="BJ90" s="16">
        <f>BG90/(BA90/9)</f>
        <v>8.362204724409448</v>
      </c>
    </row>
    <row r="91" spans="2:62" ht="12.75">
      <c r="B91" t="s">
        <v>504</v>
      </c>
      <c r="C91" t="s">
        <v>505</v>
      </c>
      <c r="D91" t="s">
        <v>24</v>
      </c>
      <c r="E91" s="7">
        <f>Z91+AT91</f>
        <v>13</v>
      </c>
      <c r="F91" s="7">
        <f>AA91+AU91</f>
        <v>11</v>
      </c>
      <c r="G91" s="12">
        <f>O91/(L91/9)</f>
        <v>3.900562851782363</v>
      </c>
      <c r="H91" s="7">
        <f>AC91+AW91</f>
        <v>32</v>
      </c>
      <c r="I91" s="7">
        <f>AD91+AX91</f>
        <v>32</v>
      </c>
      <c r="J91" s="7">
        <f>AE91+AY91</f>
        <v>0</v>
      </c>
      <c r="K91" s="7">
        <f>AF91+AZ91</f>
        <v>0</v>
      </c>
      <c r="L91" s="13">
        <f>AG91+BA91</f>
        <v>177.66666666666669</v>
      </c>
      <c r="M91" s="7">
        <f>AH91+BB91</f>
        <v>170</v>
      </c>
      <c r="N91" s="7">
        <f>AI91+BC91</f>
        <v>82</v>
      </c>
      <c r="O91" s="7">
        <f>AJ91+BD91</f>
        <v>77</v>
      </c>
      <c r="P91" s="7">
        <f>AK91+BE91</f>
        <v>22</v>
      </c>
      <c r="Q91" s="7">
        <f>AL91+BF91</f>
        <v>82</v>
      </c>
      <c r="R91" s="7">
        <f>AM91+BG91</f>
        <v>130</v>
      </c>
      <c r="S91" s="9">
        <f>M91/((L91*3)+M91)</f>
        <v>0.24182076813655762</v>
      </c>
      <c r="T91" s="14">
        <f>(Q91+M91)/L91</f>
        <v>1.418386491557223</v>
      </c>
      <c r="U91" s="15">
        <f>R91/Q91</f>
        <v>1.5853658536585367</v>
      </c>
      <c r="V91" s="16">
        <f>R91/(L91/9)</f>
        <v>6.585365853658535</v>
      </c>
      <c r="W91" t="str">
        <f>B91</f>
        <v>Miller</v>
      </c>
      <c r="X91" t="str">
        <f>C91</f>
        <v>Shelby</v>
      </c>
      <c r="Y91" t="str">
        <f>D91</f>
        <v>STL</v>
      </c>
      <c r="Z91">
        <v>6</v>
      </c>
      <c r="AA91">
        <v>3</v>
      </c>
      <c r="AB91" s="12">
        <f>AJ91/(AG91/9)</f>
        <v>3.276699029126212</v>
      </c>
      <c r="AC91">
        <v>13</v>
      </c>
      <c r="AD91">
        <v>13</v>
      </c>
      <c r="AE91">
        <v>0</v>
      </c>
      <c r="AF91">
        <v>0</v>
      </c>
      <c r="AG91" s="13">
        <v>68.6666666666667</v>
      </c>
      <c r="AH91">
        <v>64</v>
      </c>
      <c r="AI91">
        <v>29</v>
      </c>
      <c r="AJ91">
        <v>25</v>
      </c>
      <c r="AK91">
        <v>10</v>
      </c>
      <c r="AL91">
        <v>28</v>
      </c>
      <c r="AM91">
        <v>57</v>
      </c>
      <c r="AN91" s="9">
        <f>AH91/((AG91*3)+AH91)</f>
        <v>0.23703703703703694</v>
      </c>
      <c r="AO91" s="14">
        <f>(AL91+AH91)/AG91</f>
        <v>1.3398058252427179</v>
      </c>
      <c r="AP91" s="16">
        <f>AM91/(AG91/9)</f>
        <v>7.470873786407763</v>
      </c>
      <c r="AQ91" t="str">
        <f>W91</f>
        <v>Miller</v>
      </c>
      <c r="AR91" t="str">
        <f>X91</f>
        <v>Shelby</v>
      </c>
      <c r="AS91" t="str">
        <f>Y91</f>
        <v>STL</v>
      </c>
      <c r="AT91">
        <v>7</v>
      </c>
      <c r="AU91">
        <v>8</v>
      </c>
      <c r="AV91" s="12">
        <f>BD91/(BA91/9)</f>
        <v>4.293577981651376</v>
      </c>
      <c r="AW91">
        <v>19</v>
      </c>
      <c r="AX91">
        <v>19</v>
      </c>
      <c r="AY91">
        <v>0</v>
      </c>
      <c r="AZ91">
        <v>0</v>
      </c>
      <c r="BA91" s="13">
        <v>109</v>
      </c>
      <c r="BB91">
        <v>106</v>
      </c>
      <c r="BC91">
        <v>53</v>
      </c>
      <c r="BD91">
        <v>52</v>
      </c>
      <c r="BE91">
        <v>12</v>
      </c>
      <c r="BF91">
        <v>54</v>
      </c>
      <c r="BG91">
        <v>73</v>
      </c>
      <c r="BH91" s="9">
        <f>BB91/((BA91*3)+BB91)</f>
        <v>0.24480369515011546</v>
      </c>
      <c r="BI91" s="14">
        <f>(BF91+BB91)/BA91</f>
        <v>1.4678899082568808</v>
      </c>
      <c r="BJ91" s="16">
        <f>BG91/(BA91/9)</f>
        <v>6.027522935779817</v>
      </c>
    </row>
    <row r="92" spans="2:62" ht="12.75">
      <c r="B92" t="s">
        <v>506</v>
      </c>
      <c r="C92" t="s">
        <v>239</v>
      </c>
      <c r="D92" t="s">
        <v>146</v>
      </c>
      <c r="E92" s="7">
        <f>Z92+AT92</f>
        <v>7</v>
      </c>
      <c r="F92" s="7">
        <f>AA92+AU92</f>
        <v>10</v>
      </c>
      <c r="G92" s="12">
        <f>O92/(L92/9)</f>
        <v>4.174698795180722</v>
      </c>
      <c r="H92" s="7">
        <f>AC92+AW92</f>
        <v>27</v>
      </c>
      <c r="I92" s="7">
        <f>AD92+AX92</f>
        <v>27</v>
      </c>
      <c r="J92" s="7">
        <f>AE92+AY92</f>
        <v>0</v>
      </c>
      <c r="K92" s="7">
        <f>AF92+AZ92</f>
        <v>0</v>
      </c>
      <c r="L92" s="13">
        <f>AG92+BA92</f>
        <v>166.00000000000003</v>
      </c>
      <c r="M92" s="7">
        <f>AH92+BB92</f>
        <v>171</v>
      </c>
      <c r="N92" s="7">
        <f>AI92+BC92</f>
        <v>79</v>
      </c>
      <c r="O92" s="7">
        <f>AJ92+BD92</f>
        <v>77</v>
      </c>
      <c r="P92" s="7">
        <f>AK92+BE92</f>
        <v>22</v>
      </c>
      <c r="Q92" s="7">
        <f>AL92+BF92</f>
        <v>44</v>
      </c>
      <c r="R92" s="7">
        <f>AM92+BG92</f>
        <v>145</v>
      </c>
      <c r="S92" s="9">
        <f>M92/((L92*3)+M92)</f>
        <v>0.25560538116591924</v>
      </c>
      <c r="T92" s="14">
        <f>(Q92+M92)/L92</f>
        <v>1.295180722891566</v>
      </c>
      <c r="U92" s="15">
        <f>R92/Q92</f>
        <v>3.2954545454545454</v>
      </c>
      <c r="V92" s="16">
        <f>R92/(L92/9)</f>
        <v>7.861445783132529</v>
      </c>
      <c r="W92" t="str">
        <f>B92</f>
        <v>Minor</v>
      </c>
      <c r="X92" t="str">
        <f>C92</f>
        <v>Mike</v>
      </c>
      <c r="Y92" t="str">
        <f>D92</f>
        <v>ATL</v>
      </c>
      <c r="Z92">
        <v>4</v>
      </c>
      <c r="AA92">
        <v>5</v>
      </c>
      <c r="AB92" s="12">
        <f>AJ92/(AG92/9)</f>
        <v>3.483870967741934</v>
      </c>
      <c r="AC92">
        <v>13</v>
      </c>
      <c r="AD92">
        <v>13</v>
      </c>
      <c r="AE92">
        <v>0</v>
      </c>
      <c r="AF92">
        <v>0</v>
      </c>
      <c r="AG92" s="13">
        <v>82.6666666666667</v>
      </c>
      <c r="AH92">
        <v>71</v>
      </c>
      <c r="AI92">
        <v>34</v>
      </c>
      <c r="AJ92">
        <v>32</v>
      </c>
      <c r="AK92">
        <v>8</v>
      </c>
      <c r="AL92">
        <v>20</v>
      </c>
      <c r="AM92">
        <v>66</v>
      </c>
      <c r="AN92" s="9">
        <f>AH92/((AG92*3)+AH92)</f>
        <v>0.22257053291536041</v>
      </c>
      <c r="AO92" s="14">
        <f>(AL92+AH92)/AG92</f>
        <v>1.1008064516129028</v>
      </c>
      <c r="AP92" s="16">
        <f>AM92/(AG92/9)</f>
        <v>7.185483870967739</v>
      </c>
      <c r="AQ92" t="str">
        <f>W92</f>
        <v>Minor</v>
      </c>
      <c r="AR92" t="str">
        <f>X92</f>
        <v>Mike</v>
      </c>
      <c r="AS92" t="str">
        <f>Y92</f>
        <v>ATL</v>
      </c>
      <c r="AT92">
        <v>3</v>
      </c>
      <c r="AU92">
        <v>5</v>
      </c>
      <c r="AV92" s="12">
        <f>BD92/(BA92/9)</f>
        <v>4.859999999999999</v>
      </c>
      <c r="AW92">
        <v>14</v>
      </c>
      <c r="AX92">
        <v>14</v>
      </c>
      <c r="AY92">
        <v>0</v>
      </c>
      <c r="AZ92">
        <v>0</v>
      </c>
      <c r="BA92" s="13">
        <v>83.33333333333333</v>
      </c>
      <c r="BB92">
        <v>100</v>
      </c>
      <c r="BC92">
        <v>45</v>
      </c>
      <c r="BD92">
        <v>45</v>
      </c>
      <c r="BE92">
        <v>14</v>
      </c>
      <c r="BF92">
        <v>24</v>
      </c>
      <c r="BG92">
        <v>79</v>
      </c>
      <c r="BH92" s="9">
        <f>BB92/((BA92*3)+BB92)</f>
        <v>0.2857142857142857</v>
      </c>
      <c r="BI92" s="14">
        <f>(BF92+BB92)/BA92</f>
        <v>1.488</v>
      </c>
      <c r="BJ92" s="16">
        <f>BG92/(BA92/9)</f>
        <v>8.532</v>
      </c>
    </row>
    <row r="93" spans="2:62" ht="12.75">
      <c r="B93" t="s">
        <v>507</v>
      </c>
      <c r="C93" t="s">
        <v>51</v>
      </c>
      <c r="D93" t="s">
        <v>29</v>
      </c>
      <c r="E93" s="7">
        <f>Z93+AT93</f>
        <v>11</v>
      </c>
      <c r="F93" s="7">
        <f>AA93+AU93</f>
        <v>11</v>
      </c>
      <c r="G93" s="12">
        <f>O93/(L93/9)</f>
        <v>3.303425774877651</v>
      </c>
      <c r="H93" s="7">
        <f>AC93+AW93</f>
        <v>33</v>
      </c>
      <c r="I93" s="7">
        <f>AD93+AX93</f>
        <v>33</v>
      </c>
      <c r="J93" s="7">
        <f>AE93+AY93</f>
        <v>0</v>
      </c>
      <c r="K93" s="7">
        <f>AF93+AZ93</f>
        <v>0</v>
      </c>
      <c r="L93" s="13">
        <f>AG93+BA93</f>
        <v>204.33333333333331</v>
      </c>
      <c r="M93" s="7">
        <f>AH93+BB93</f>
        <v>184</v>
      </c>
      <c r="N93" s="7">
        <f>AI93+BC93</f>
        <v>100</v>
      </c>
      <c r="O93" s="7">
        <f>AJ93+BD93</f>
        <v>75</v>
      </c>
      <c r="P93" s="7">
        <f>AK93+BE93</f>
        <v>19</v>
      </c>
      <c r="Q93" s="7">
        <f>AL93+BF93</f>
        <v>68</v>
      </c>
      <c r="R93" s="7">
        <f>AM93+BG93</f>
        <v>163</v>
      </c>
      <c r="S93" s="9">
        <f>M93/((L93*3)+M93)</f>
        <v>0.23086574654956085</v>
      </c>
      <c r="T93" s="14">
        <f>(Q93+M93)/L93</f>
        <v>1.2332789559543231</v>
      </c>
      <c r="U93" s="15">
        <f>R93/Q93</f>
        <v>2.3970588235294117</v>
      </c>
      <c r="V93" s="16">
        <f>R93/(L93/9)</f>
        <v>7.179445350734095</v>
      </c>
      <c r="W93" t="str">
        <f>B93</f>
        <v>Morton</v>
      </c>
      <c r="X93" t="str">
        <f>C93</f>
        <v>Charlie</v>
      </c>
      <c r="Y93" t="str">
        <f>D93</f>
        <v>PIT</v>
      </c>
      <c r="Z93">
        <v>6</v>
      </c>
      <c r="AA93">
        <v>2</v>
      </c>
      <c r="AB93" s="12">
        <f>AJ93/(AG93/9)</f>
        <v>3.2823529411764705</v>
      </c>
      <c r="AC93">
        <v>14</v>
      </c>
      <c r="AD93">
        <v>14</v>
      </c>
      <c r="AE93">
        <v>0</v>
      </c>
      <c r="AF93">
        <v>0</v>
      </c>
      <c r="AG93" s="13">
        <v>85</v>
      </c>
      <c r="AH93">
        <v>84</v>
      </c>
      <c r="AI93">
        <v>34</v>
      </c>
      <c r="AJ93">
        <v>31</v>
      </c>
      <c r="AK93">
        <v>3</v>
      </c>
      <c r="AL93">
        <v>26</v>
      </c>
      <c r="AM93">
        <v>63</v>
      </c>
      <c r="AN93" s="9">
        <f>AH93/((AG93*3)+AH93)</f>
        <v>0.24778761061946902</v>
      </c>
      <c r="AO93" s="14">
        <f>(AL93+AH93)/AG93</f>
        <v>1.2941176470588236</v>
      </c>
      <c r="AP93" s="16">
        <f>AM93/(AG93/9)</f>
        <v>6.670588235294118</v>
      </c>
      <c r="AQ93" t="str">
        <f>W93</f>
        <v>Morton</v>
      </c>
      <c r="AR93" t="str">
        <f>X93</f>
        <v>Charlie</v>
      </c>
      <c r="AS93" t="str">
        <f>Y93</f>
        <v>PIT</v>
      </c>
      <c r="AT93">
        <v>5</v>
      </c>
      <c r="AU93">
        <v>9</v>
      </c>
      <c r="AV93" s="12">
        <f>BD93/(BA93/9)</f>
        <v>3.318435754189944</v>
      </c>
      <c r="AW93">
        <v>19</v>
      </c>
      <c r="AX93">
        <v>19</v>
      </c>
      <c r="AY93">
        <v>0</v>
      </c>
      <c r="AZ93">
        <v>0</v>
      </c>
      <c r="BA93" s="13">
        <v>119.33333333333333</v>
      </c>
      <c r="BB93">
        <v>100</v>
      </c>
      <c r="BC93">
        <v>66</v>
      </c>
      <c r="BD93">
        <v>44</v>
      </c>
      <c r="BE93">
        <v>16</v>
      </c>
      <c r="BF93">
        <v>42</v>
      </c>
      <c r="BG93">
        <v>100</v>
      </c>
      <c r="BH93" s="9">
        <f>BB93/((BA93*3)+BB93)</f>
        <v>0.2183406113537118</v>
      </c>
      <c r="BI93" s="14">
        <f>(BF93+BB93)/BA93</f>
        <v>1.1899441340782124</v>
      </c>
      <c r="BJ93" s="16">
        <f>BG93/(BA93/9)</f>
        <v>7.541899441340782</v>
      </c>
    </row>
    <row r="94" spans="2:62" ht="12.75">
      <c r="B94" t="s">
        <v>508</v>
      </c>
      <c r="C94" t="s">
        <v>509</v>
      </c>
      <c r="D94" t="s">
        <v>510</v>
      </c>
      <c r="E94" s="7">
        <f>Z94+AT94</f>
        <v>2</v>
      </c>
      <c r="F94" s="7">
        <f>AA94+AU94</f>
        <v>4</v>
      </c>
      <c r="G94" s="12">
        <f>O94/(L94/9)</f>
        <v>4.78285714285714</v>
      </c>
      <c r="H94" s="7">
        <f>AC94+AW94</f>
        <v>59</v>
      </c>
      <c r="I94" s="7">
        <f>AD94+AX94</f>
        <v>0</v>
      </c>
      <c r="J94" s="7">
        <f>AE94+AY94</f>
        <v>13</v>
      </c>
      <c r="K94" s="7">
        <f>AF94+AZ94</f>
        <v>16</v>
      </c>
      <c r="L94" s="13">
        <f>AG94+BA94</f>
        <v>58.333333333333364</v>
      </c>
      <c r="M94" s="7">
        <f>AH94+BB94</f>
        <v>76</v>
      </c>
      <c r="N94" s="7">
        <f>AI94+BC94</f>
        <v>32</v>
      </c>
      <c r="O94" s="7">
        <f>AJ94+BD94</f>
        <v>31</v>
      </c>
      <c r="P94" s="7">
        <f>AK94+BE94</f>
        <v>10</v>
      </c>
      <c r="Q94" s="7">
        <f>AL94+BF94</f>
        <v>11</v>
      </c>
      <c r="R94" s="7">
        <f>AM94+BG94</f>
        <v>40</v>
      </c>
      <c r="S94" s="9">
        <f>M94/((L94*3)+M94)</f>
        <v>0.30278884462151384</v>
      </c>
      <c r="T94" s="14">
        <f>(Q94+M94)/L94</f>
        <v>1.4914285714285707</v>
      </c>
      <c r="U94" s="15">
        <f>R94/Q94</f>
        <v>3.6363636363636362</v>
      </c>
      <c r="V94" s="16">
        <f>R94/(L94/9)</f>
        <v>6.171428571428568</v>
      </c>
      <c r="W94" t="str">
        <f>B94</f>
        <v>Mujica</v>
      </c>
      <c r="X94" t="str">
        <f>C94</f>
        <v>Edward</v>
      </c>
      <c r="Y94" t="str">
        <f>D94</f>
        <v>STL / BOS</v>
      </c>
      <c r="Z94">
        <v>0</v>
      </c>
      <c r="AA94">
        <v>0</v>
      </c>
      <c r="AB94" s="12">
        <f>AJ94/(AG94/9)</f>
        <v>3.802816901408445</v>
      </c>
      <c r="AC94">
        <v>24</v>
      </c>
      <c r="AD94">
        <v>0</v>
      </c>
      <c r="AE94">
        <v>11</v>
      </c>
      <c r="AF94">
        <v>13</v>
      </c>
      <c r="AG94" s="13">
        <v>23.6666666666667</v>
      </c>
      <c r="AH94">
        <v>32</v>
      </c>
      <c r="AI94">
        <v>10</v>
      </c>
      <c r="AJ94">
        <v>10</v>
      </c>
      <c r="AK94">
        <v>4</v>
      </c>
      <c r="AL94">
        <v>3</v>
      </c>
      <c r="AM94">
        <v>12</v>
      </c>
      <c r="AN94" s="9">
        <f>AH94/((AG94*3)+AH94)</f>
        <v>0.31067961165048513</v>
      </c>
      <c r="AO94" s="14">
        <f>(AL94+AH94)/AG94</f>
        <v>1.4788732394366177</v>
      </c>
      <c r="AP94" s="16">
        <f>AM94/(AG94/9)</f>
        <v>4.563380281690135</v>
      </c>
      <c r="AQ94" t="str">
        <f>W94</f>
        <v>Mujica</v>
      </c>
      <c r="AR94" t="str">
        <f>X94</f>
        <v>Edward</v>
      </c>
      <c r="AS94" t="str">
        <f>Y94</f>
        <v>STL / BOS</v>
      </c>
      <c r="AT94">
        <v>2</v>
      </c>
      <c r="AU94">
        <v>4</v>
      </c>
      <c r="AV94" s="12">
        <f>BD94/(BA94/9)</f>
        <v>5.4519230769230775</v>
      </c>
      <c r="AW94">
        <v>35</v>
      </c>
      <c r="AX94">
        <v>0</v>
      </c>
      <c r="AY94">
        <v>2</v>
      </c>
      <c r="AZ94">
        <v>3</v>
      </c>
      <c r="BA94" s="13">
        <v>34.666666666666664</v>
      </c>
      <c r="BB94">
        <v>44</v>
      </c>
      <c r="BC94">
        <v>22</v>
      </c>
      <c r="BD94">
        <v>21</v>
      </c>
      <c r="BE94">
        <v>6</v>
      </c>
      <c r="BF94">
        <v>8</v>
      </c>
      <c r="BG94">
        <v>28</v>
      </c>
      <c r="BH94" s="9">
        <f>BB94/((BA94*3)+BB94)</f>
        <v>0.2972972972972973</v>
      </c>
      <c r="BI94" s="14">
        <f>(BF94+BB94)/BA94</f>
        <v>1.5</v>
      </c>
      <c r="BJ94" s="16">
        <f>BG94/(BA94/9)</f>
        <v>7.26923076923077</v>
      </c>
    </row>
    <row r="95" spans="2:62" ht="12.75">
      <c r="B95" t="s">
        <v>407</v>
      </c>
      <c r="C95" t="s">
        <v>472</v>
      </c>
      <c r="D95" t="s">
        <v>196</v>
      </c>
      <c r="E95" s="7">
        <f>Z95+AT95</f>
        <v>9</v>
      </c>
      <c r="F95" s="7">
        <f>AA95+AU95</f>
        <v>4</v>
      </c>
      <c r="G95" s="12">
        <f>O95/(L95/9)</f>
        <v>3.835227272727273</v>
      </c>
      <c r="H95" s="7">
        <f>AC95+AW95</f>
        <v>62</v>
      </c>
      <c r="I95" s="7">
        <f>AD95+AX95</f>
        <v>0</v>
      </c>
      <c r="J95" s="7">
        <f>AE95+AY95</f>
        <v>32</v>
      </c>
      <c r="K95" s="7">
        <f>AF95+AZ95</f>
        <v>39</v>
      </c>
      <c r="L95" s="13">
        <f>AG95+BA95</f>
        <v>58.666666666666664</v>
      </c>
      <c r="M95" s="7">
        <f>AH95+BB95</f>
        <v>53</v>
      </c>
      <c r="N95" s="7">
        <f>AI95+BC95</f>
        <v>26</v>
      </c>
      <c r="O95" s="7">
        <f>AJ95+BD95</f>
        <v>25</v>
      </c>
      <c r="P95" s="7">
        <f>AK95+BE95</f>
        <v>5</v>
      </c>
      <c r="Q95" s="7">
        <f>AL95+BF95</f>
        <v>26</v>
      </c>
      <c r="R95" s="7">
        <f>AM95+BG95</f>
        <v>66</v>
      </c>
      <c r="S95" s="9">
        <f>M95/((L95*3)+M95)</f>
        <v>0.2314410480349345</v>
      </c>
      <c r="T95" s="14">
        <f>(Q95+M95)/L95</f>
        <v>1.3465909090909092</v>
      </c>
      <c r="U95" s="15">
        <f>R95/Q95</f>
        <v>2.5384615384615383</v>
      </c>
      <c r="V95" s="16">
        <f>R95/(L95/9)</f>
        <v>10.125</v>
      </c>
      <c r="W95" t="str">
        <f>B95</f>
        <v>Nathan</v>
      </c>
      <c r="X95" t="str">
        <f>C95</f>
        <v>Joe</v>
      </c>
      <c r="Y95" t="str">
        <f>D95</f>
        <v>TEX / DET</v>
      </c>
      <c r="Z95">
        <v>5</v>
      </c>
      <c r="AA95">
        <v>2</v>
      </c>
      <c r="AB95" s="12">
        <f>AJ95/(AG95/9)</f>
        <v>1.44</v>
      </c>
      <c r="AC95">
        <v>26</v>
      </c>
      <c r="AD95">
        <v>0</v>
      </c>
      <c r="AE95">
        <v>13</v>
      </c>
      <c r="AF95">
        <v>15</v>
      </c>
      <c r="AG95" s="13">
        <v>25</v>
      </c>
      <c r="AH95">
        <v>16</v>
      </c>
      <c r="AI95">
        <v>4</v>
      </c>
      <c r="AJ95">
        <v>4</v>
      </c>
      <c r="AK95">
        <v>0</v>
      </c>
      <c r="AL95">
        <v>12</v>
      </c>
      <c r="AM95">
        <v>31</v>
      </c>
      <c r="AN95" s="9">
        <f>AH95/((AG95*3)+AH95)</f>
        <v>0.17582417582417584</v>
      </c>
      <c r="AO95" s="14">
        <f>(AL95+AH95)/AG95</f>
        <v>1.12</v>
      </c>
      <c r="AP95" s="16">
        <f>AM95/(AG95/9)</f>
        <v>11.16</v>
      </c>
      <c r="AQ95" t="str">
        <f>W95</f>
        <v>Nathan</v>
      </c>
      <c r="AR95" t="str">
        <f>X95</f>
        <v>Joe</v>
      </c>
      <c r="AS95" t="str">
        <f>Y95</f>
        <v>TEX / DET</v>
      </c>
      <c r="AT95">
        <v>4</v>
      </c>
      <c r="AU95">
        <v>2</v>
      </c>
      <c r="AV95" s="12">
        <f>BD95/(BA95/9)</f>
        <v>5.613861386138614</v>
      </c>
      <c r="AW95">
        <v>36</v>
      </c>
      <c r="AX95">
        <v>0</v>
      </c>
      <c r="AY95">
        <v>19</v>
      </c>
      <c r="AZ95">
        <v>24</v>
      </c>
      <c r="BA95" s="13">
        <v>33.666666666666664</v>
      </c>
      <c r="BB95">
        <v>37</v>
      </c>
      <c r="BC95">
        <v>22</v>
      </c>
      <c r="BD95">
        <v>21</v>
      </c>
      <c r="BE95">
        <v>5</v>
      </c>
      <c r="BF95">
        <v>14</v>
      </c>
      <c r="BG95">
        <v>35</v>
      </c>
      <c r="BH95" s="9">
        <f>BB95/((BA95*3)+BB95)</f>
        <v>0.26811594202898553</v>
      </c>
      <c r="BI95" s="14">
        <f>(BF95+BB95)/BA95</f>
        <v>1.5148514851485149</v>
      </c>
      <c r="BJ95" s="16">
        <f>BG95/(BA95/9)</f>
        <v>9.356435643564357</v>
      </c>
    </row>
    <row r="96" spans="2:62" ht="12.75">
      <c r="B96" t="s">
        <v>511</v>
      </c>
      <c r="C96" t="s">
        <v>512</v>
      </c>
      <c r="D96" t="s">
        <v>513</v>
      </c>
      <c r="E96" s="7">
        <f>Z96+AT96</f>
        <v>12</v>
      </c>
      <c r="F96" s="7">
        <f>AA96+AU96</f>
        <v>9</v>
      </c>
      <c r="G96" s="12">
        <f>O96/(L96/9)</f>
        <v>4.936567164179103</v>
      </c>
      <c r="H96" s="7">
        <f>AC96+AW96</f>
        <v>32</v>
      </c>
      <c r="I96" s="7">
        <f>AD96+AX96</f>
        <v>31</v>
      </c>
      <c r="J96" s="7">
        <f>AE96+AY96</f>
        <v>0</v>
      </c>
      <c r="K96" s="7">
        <f>AF96+AZ96</f>
        <v>0</v>
      </c>
      <c r="L96" s="13">
        <f>AG96+BA96</f>
        <v>178.66666666666669</v>
      </c>
      <c r="M96" s="7">
        <f>AH96+BB96</f>
        <v>211</v>
      </c>
      <c r="N96" s="7">
        <f>AI96+BC96</f>
        <v>104</v>
      </c>
      <c r="O96" s="7">
        <f>AJ96+BD96</f>
        <v>98</v>
      </c>
      <c r="P96" s="7">
        <f>AK96+BE96</f>
        <v>21</v>
      </c>
      <c r="Q96" s="7">
        <f>AL96+BF96</f>
        <v>46</v>
      </c>
      <c r="R96" s="7">
        <f>AM96+BG96</f>
        <v>138</v>
      </c>
      <c r="S96" s="9">
        <f>M96/((L96*3)+M96)</f>
        <v>0.2824631860776439</v>
      </c>
      <c r="T96" s="14">
        <f>(Q96+M96)/L96</f>
        <v>1.4384328358208953</v>
      </c>
      <c r="U96" s="15">
        <f>R96/Q96</f>
        <v>3</v>
      </c>
      <c r="V96" s="16">
        <f>R96/(L96/9)</f>
        <v>6.951492537313432</v>
      </c>
      <c r="W96" t="str">
        <f>B96</f>
        <v>Nolasco</v>
      </c>
      <c r="X96" t="str">
        <f>C96</f>
        <v>Ricky</v>
      </c>
      <c r="Y96" t="str">
        <f>D96</f>
        <v>LAD / MIN</v>
      </c>
      <c r="Z96">
        <v>7</v>
      </c>
      <c r="AA96">
        <v>2</v>
      </c>
      <c r="AB96" s="12">
        <f>AJ96/(AG96/9)</f>
        <v>3.5999999999999996</v>
      </c>
      <c r="AC96">
        <v>14</v>
      </c>
      <c r="AD96">
        <v>13</v>
      </c>
      <c r="AE96">
        <v>0</v>
      </c>
      <c r="AF96">
        <v>0</v>
      </c>
      <c r="AG96" s="13">
        <v>75</v>
      </c>
      <c r="AH96">
        <v>71</v>
      </c>
      <c r="AI96">
        <v>36</v>
      </c>
      <c r="AJ96">
        <v>30</v>
      </c>
      <c r="AK96">
        <v>5</v>
      </c>
      <c r="AL96">
        <v>18</v>
      </c>
      <c r="AM96">
        <v>66</v>
      </c>
      <c r="AN96" s="9">
        <f>AH96/((AG96*3)+AH96)</f>
        <v>0.23986486486486486</v>
      </c>
      <c r="AO96" s="14">
        <f>(AL96+AH96)/AG96</f>
        <v>1.1866666666666668</v>
      </c>
      <c r="AP96" s="16">
        <f>AM96/(AG96/9)</f>
        <v>7.919999999999999</v>
      </c>
      <c r="AQ96" t="str">
        <f>W96</f>
        <v>Nolasco</v>
      </c>
      <c r="AR96" t="str">
        <f>X96</f>
        <v>Ricky</v>
      </c>
      <c r="AS96" t="str">
        <f>Y96</f>
        <v>LAD / MIN</v>
      </c>
      <c r="AT96">
        <v>5</v>
      </c>
      <c r="AU96">
        <v>7</v>
      </c>
      <c r="AV96" s="12">
        <f>BD96/(BA96/9)</f>
        <v>5.903536977491961</v>
      </c>
      <c r="AW96">
        <v>18</v>
      </c>
      <c r="AX96">
        <v>18</v>
      </c>
      <c r="AY96">
        <v>0</v>
      </c>
      <c r="AZ96">
        <v>0</v>
      </c>
      <c r="BA96" s="13">
        <v>103.66666666666667</v>
      </c>
      <c r="BB96">
        <v>140</v>
      </c>
      <c r="BC96">
        <v>68</v>
      </c>
      <c r="BD96">
        <v>68</v>
      </c>
      <c r="BE96">
        <v>16</v>
      </c>
      <c r="BF96">
        <v>28</v>
      </c>
      <c r="BG96">
        <v>72</v>
      </c>
      <c r="BH96" s="9">
        <f>BB96/((BA96*3)+BB96)</f>
        <v>0.31042128603104213</v>
      </c>
      <c r="BI96" s="14">
        <f>(BF96+BB96)/BA96</f>
        <v>1.6205787781350482</v>
      </c>
      <c r="BJ96" s="16">
        <f>BG96/(BA96/9)</f>
        <v>6.2508038585209</v>
      </c>
    </row>
    <row r="97" spans="2:62" ht="12.75">
      <c r="B97" t="s">
        <v>514</v>
      </c>
      <c r="C97" t="s">
        <v>515</v>
      </c>
      <c r="D97" t="s">
        <v>104</v>
      </c>
      <c r="E97" s="7">
        <f>Z97+AT97</f>
        <v>11</v>
      </c>
      <c r="F97" s="7">
        <f>AA97+AU97</f>
        <v>10</v>
      </c>
      <c r="G97" s="12">
        <f>O97/(L97/9)</f>
        <v>4.451193058568329</v>
      </c>
      <c r="H97" s="7">
        <f>AC97+AW97</f>
        <v>28</v>
      </c>
      <c r="I97" s="7">
        <f>AD97+AX97</f>
        <v>26</v>
      </c>
      <c r="J97" s="7">
        <f>AE97+AY97</f>
        <v>0</v>
      </c>
      <c r="K97" s="7">
        <f>AF97+AZ97</f>
        <v>0</v>
      </c>
      <c r="L97" s="13">
        <f>AG97+BA97</f>
        <v>153.66666666666669</v>
      </c>
      <c r="M97" s="7">
        <f>AH97+BB97</f>
        <v>150</v>
      </c>
      <c r="N97" s="7">
        <f>AI97+BC97</f>
        <v>76</v>
      </c>
      <c r="O97" s="7">
        <f>AJ97+BD97</f>
        <v>76</v>
      </c>
      <c r="P97" s="7">
        <f>AK97+BE97</f>
        <v>21</v>
      </c>
      <c r="Q97" s="7">
        <f>AL97+BF97</f>
        <v>60</v>
      </c>
      <c r="R97" s="7">
        <f>AM97+BG97</f>
        <v>128</v>
      </c>
      <c r="S97" s="9">
        <f>M97/((L97*3)+M97)</f>
        <v>0.24549918166939444</v>
      </c>
      <c r="T97" s="14">
        <f>(Q97+M97)/L97</f>
        <v>1.3665943600867678</v>
      </c>
      <c r="U97" s="15">
        <f>R97/Q97</f>
        <v>2.1333333333333333</v>
      </c>
      <c r="V97" s="16">
        <f>R97/(L97/9)</f>
        <v>7.4967462039045545</v>
      </c>
      <c r="W97" t="str">
        <f>B97</f>
        <v>Norris</v>
      </c>
      <c r="X97" t="str">
        <f>C97</f>
        <v>Bud</v>
      </c>
      <c r="Y97" t="str">
        <f>D97</f>
        <v>BAL</v>
      </c>
      <c r="Z97">
        <v>4</v>
      </c>
      <c r="AA97">
        <v>4</v>
      </c>
      <c r="AB97" s="12">
        <f>AJ97/(AG97/9)</f>
        <v>5.170212765957444</v>
      </c>
      <c r="AC97">
        <v>13</v>
      </c>
      <c r="AD97">
        <v>11</v>
      </c>
      <c r="AE97">
        <v>0</v>
      </c>
      <c r="AF97">
        <v>0</v>
      </c>
      <c r="AG97" s="13">
        <v>62.6666666666667</v>
      </c>
      <c r="AH97">
        <v>71</v>
      </c>
      <c r="AI97">
        <v>36</v>
      </c>
      <c r="AJ97">
        <v>36</v>
      </c>
      <c r="AK97">
        <v>9</v>
      </c>
      <c r="AL97">
        <v>31</v>
      </c>
      <c r="AM97">
        <v>66</v>
      </c>
      <c r="AN97" s="9">
        <f>AH97/((AG97*3)+AH97)</f>
        <v>0.274131274131274</v>
      </c>
      <c r="AO97" s="14">
        <f>(AL97+AH97)/AG97</f>
        <v>1.6276595744680842</v>
      </c>
      <c r="AP97" s="16">
        <f>AM97/(AG97/9)</f>
        <v>9.478723404255314</v>
      </c>
      <c r="AQ97" t="str">
        <f>W97</f>
        <v>Norris</v>
      </c>
      <c r="AR97" t="str">
        <f>X97</f>
        <v>Bud</v>
      </c>
      <c r="AS97" t="str">
        <f>Y97</f>
        <v>BAL</v>
      </c>
      <c r="AT97">
        <v>7</v>
      </c>
      <c r="AU97">
        <v>6</v>
      </c>
      <c r="AV97" s="12">
        <f>BD97/(BA97/9)</f>
        <v>3.956043956043956</v>
      </c>
      <c r="AW97">
        <v>15</v>
      </c>
      <c r="AX97">
        <v>15</v>
      </c>
      <c r="AY97">
        <v>0</v>
      </c>
      <c r="AZ97">
        <v>0</v>
      </c>
      <c r="BA97" s="13">
        <v>91</v>
      </c>
      <c r="BB97">
        <v>79</v>
      </c>
      <c r="BC97">
        <v>40</v>
      </c>
      <c r="BD97">
        <v>40</v>
      </c>
      <c r="BE97">
        <v>12</v>
      </c>
      <c r="BF97">
        <v>29</v>
      </c>
      <c r="BG97">
        <v>62</v>
      </c>
      <c r="BH97" s="9">
        <f>BB97/((BA97*3)+BB97)</f>
        <v>0.22443181818181818</v>
      </c>
      <c r="BI97" s="14">
        <f>(BF97+BB97)/BA97</f>
        <v>1.1868131868131868</v>
      </c>
      <c r="BJ97" s="16">
        <f>BG97/(BA97/9)</f>
        <v>6.131868131868132</v>
      </c>
    </row>
    <row r="98" spans="2:62" ht="12.75">
      <c r="B98" t="s">
        <v>516</v>
      </c>
      <c r="C98" t="s">
        <v>517</v>
      </c>
      <c r="D98" t="s">
        <v>149</v>
      </c>
      <c r="E98" s="7">
        <f>Z98+AT98</f>
        <v>7</v>
      </c>
      <c r="F98" s="7">
        <f>AA98+AU98</f>
        <v>6</v>
      </c>
      <c r="G98" s="12">
        <f>O98/(L98/9)</f>
        <v>3.8333333333333344</v>
      </c>
      <c r="H98" s="7">
        <f>AC98+AW98</f>
        <v>17</v>
      </c>
      <c r="I98" s="7">
        <f>AD98+AX98</f>
        <v>17</v>
      </c>
      <c r="J98" s="7">
        <f>AE98+AY98</f>
        <v>0</v>
      </c>
      <c r="K98" s="7">
        <f>AF98+AZ98</f>
        <v>0</v>
      </c>
      <c r="L98" s="13">
        <f>AG98+BA98</f>
        <v>107.99999999999997</v>
      </c>
      <c r="M98" s="7">
        <f>AH98+BB98</f>
        <v>116</v>
      </c>
      <c r="N98" s="7">
        <f>AI98+BC98</f>
        <v>47</v>
      </c>
      <c r="O98" s="7">
        <f>AJ98+BD98</f>
        <v>46</v>
      </c>
      <c r="P98" s="7">
        <f>AK98+BE98</f>
        <v>12</v>
      </c>
      <c r="Q98" s="7">
        <f>AL98+BF98</f>
        <v>34</v>
      </c>
      <c r="R98" s="7">
        <f>AM98+BG98</f>
        <v>74</v>
      </c>
      <c r="S98" s="9">
        <f>M98/((L98*3)+M98)</f>
        <v>0.2636363636363637</v>
      </c>
      <c r="T98" s="14">
        <f>(Q98+M98)/L98</f>
        <v>1.3888888888888893</v>
      </c>
      <c r="U98" s="15">
        <f>R98/Q98</f>
        <v>2.176470588235294</v>
      </c>
      <c r="V98" s="16">
        <f>R98/(L98/9)</f>
        <v>6.166666666666669</v>
      </c>
      <c r="W98" t="str">
        <f>B98</f>
        <v>Nova</v>
      </c>
      <c r="X98" t="str">
        <f>C98</f>
        <v>Ivan</v>
      </c>
      <c r="Y98" t="str">
        <f>D98</f>
        <v>NYY</v>
      </c>
      <c r="Z98">
        <v>5</v>
      </c>
      <c r="AA98">
        <v>4</v>
      </c>
      <c r="AB98" s="12">
        <f>AJ98/(AG98/9)</f>
        <v>2.782442748091604</v>
      </c>
      <c r="AC98">
        <v>13</v>
      </c>
      <c r="AD98">
        <v>13</v>
      </c>
      <c r="AE98">
        <v>0</v>
      </c>
      <c r="AF98">
        <v>0</v>
      </c>
      <c r="AG98" s="13">
        <v>87.3333333333333</v>
      </c>
      <c r="AH98">
        <v>84</v>
      </c>
      <c r="AI98">
        <v>28</v>
      </c>
      <c r="AJ98">
        <v>27</v>
      </c>
      <c r="AK98">
        <v>6</v>
      </c>
      <c r="AL98">
        <v>28</v>
      </c>
      <c r="AM98">
        <v>62</v>
      </c>
      <c r="AN98" s="9">
        <f>AH98/((AG98*3)+AH98)</f>
        <v>0.2427745664739885</v>
      </c>
      <c r="AO98" s="14">
        <f>(AL98+AH98)/AG98</f>
        <v>1.2824427480916036</v>
      </c>
      <c r="AP98" s="16">
        <f>AM98/(AG98/9)</f>
        <v>6.389312977099238</v>
      </c>
      <c r="AQ98" t="str">
        <f>W98</f>
        <v>Nova</v>
      </c>
      <c r="AR98" t="str">
        <f>X98</f>
        <v>Ivan</v>
      </c>
      <c r="AS98" t="str">
        <f>Y98</f>
        <v>NYY</v>
      </c>
      <c r="AT98">
        <v>2</v>
      </c>
      <c r="AU98">
        <v>2</v>
      </c>
      <c r="AV98" s="12">
        <f>BD98/(BA98/9)</f>
        <v>8.274193548387096</v>
      </c>
      <c r="AW98">
        <v>4</v>
      </c>
      <c r="AX98">
        <v>4</v>
      </c>
      <c r="AY98">
        <v>0</v>
      </c>
      <c r="AZ98">
        <v>0</v>
      </c>
      <c r="BA98" s="13">
        <v>20.666666666666668</v>
      </c>
      <c r="BB98">
        <v>32</v>
      </c>
      <c r="BC98">
        <v>19</v>
      </c>
      <c r="BD98">
        <v>19</v>
      </c>
      <c r="BE98">
        <v>6</v>
      </c>
      <c r="BF98">
        <v>6</v>
      </c>
      <c r="BG98">
        <v>12</v>
      </c>
      <c r="BH98" s="9">
        <f>BB98/((BA98*3)+BB98)</f>
        <v>0.3404255319148936</v>
      </c>
      <c r="BI98" s="14">
        <f>(BF98+BB98)/BA98</f>
        <v>1.8387096774193548</v>
      </c>
      <c r="BJ98" s="16">
        <f>BG98/(BA98/9)</f>
        <v>5.225806451612903</v>
      </c>
    </row>
    <row r="99" spans="2:62" ht="12.75">
      <c r="B99" t="s">
        <v>518</v>
      </c>
      <c r="C99" t="s">
        <v>519</v>
      </c>
      <c r="D99" t="s">
        <v>107</v>
      </c>
      <c r="E99" s="7">
        <f>Z99+AT99</f>
        <v>5</v>
      </c>
      <c r="F99" s="7">
        <f>AA99+AU99</f>
        <v>9</v>
      </c>
      <c r="G99" s="12">
        <f>O99/(L99/9)</f>
        <v>3.6745562130177514</v>
      </c>
      <c r="H99" s="7">
        <f>AC99+AW99</f>
        <v>22</v>
      </c>
      <c r="I99" s="7">
        <f>AD99+AX99</f>
        <v>20</v>
      </c>
      <c r="J99" s="7">
        <f>AE99+AY99</f>
        <v>1</v>
      </c>
      <c r="K99" s="7">
        <f>AF99+AZ99</f>
        <v>1</v>
      </c>
      <c r="L99" s="13">
        <f>AG99+BA99</f>
        <v>112.66666666666667</v>
      </c>
      <c r="M99" s="7">
        <f>AH99+BB99</f>
        <v>102</v>
      </c>
      <c r="N99" s="7">
        <f>AI99+BC99</f>
        <v>47</v>
      </c>
      <c r="O99" s="7">
        <f>AJ99+BD99</f>
        <v>46</v>
      </c>
      <c r="P99" s="7">
        <f>AK99+BE99</f>
        <v>9</v>
      </c>
      <c r="Q99" s="7">
        <f>AL99+BF99</f>
        <v>43</v>
      </c>
      <c r="R99" s="7">
        <f>AM99+BG99</f>
        <v>124</v>
      </c>
      <c r="S99" s="9">
        <f>M99/((L99*3)+M99)</f>
        <v>0.2318181818181818</v>
      </c>
      <c r="T99" s="14">
        <f>(Q99+M99)/L99</f>
        <v>1.28698224852071</v>
      </c>
      <c r="U99" s="15">
        <f>R99/Q99</f>
        <v>2.883720930232558</v>
      </c>
      <c r="V99" s="16">
        <f>R99/(L99/9)</f>
        <v>9.905325443786982</v>
      </c>
      <c r="W99" t="str">
        <f>B99</f>
        <v>Odorizzi</v>
      </c>
      <c r="X99" t="str">
        <f>C99</f>
        <v>Jake</v>
      </c>
      <c r="Y99" t="str">
        <f>D99</f>
        <v>TB</v>
      </c>
      <c r="Z99">
        <v>0</v>
      </c>
      <c r="AA99">
        <v>1</v>
      </c>
      <c r="AB99" s="12">
        <f>AJ99/(AG99/9)</f>
        <v>0.7714285714285715</v>
      </c>
      <c r="AC99">
        <v>3</v>
      </c>
      <c r="AD99">
        <v>1</v>
      </c>
      <c r="AE99">
        <v>1</v>
      </c>
      <c r="AF99">
        <v>1</v>
      </c>
      <c r="AG99" s="13">
        <v>11.666666666666666</v>
      </c>
      <c r="AH99">
        <v>6</v>
      </c>
      <c r="AI99">
        <v>1</v>
      </c>
      <c r="AJ99">
        <v>1</v>
      </c>
      <c r="AK99">
        <v>0</v>
      </c>
      <c r="AL99">
        <v>4</v>
      </c>
      <c r="AM99">
        <v>8</v>
      </c>
      <c r="AN99" s="9">
        <f>AH99/((AG99*3)+AH99)</f>
        <v>0.14634146341463414</v>
      </c>
      <c r="AO99" s="14">
        <f>(AL99+AH99)/AG99</f>
        <v>0.8571428571428572</v>
      </c>
      <c r="AP99" s="16">
        <f>AM99/(AG99/9)</f>
        <v>6.171428571428572</v>
      </c>
      <c r="AQ99" t="str">
        <f>W99</f>
        <v>Odorizzi</v>
      </c>
      <c r="AR99" t="str">
        <f>X99</f>
        <v>Jake</v>
      </c>
      <c r="AS99" t="str">
        <f>Y99</f>
        <v>TB</v>
      </c>
      <c r="AT99">
        <v>5</v>
      </c>
      <c r="AU99">
        <v>8</v>
      </c>
      <c r="AV99" s="12">
        <f>BD99/(BA99/9)</f>
        <v>4.00990099009901</v>
      </c>
      <c r="AW99">
        <v>19</v>
      </c>
      <c r="AX99">
        <v>19</v>
      </c>
      <c r="AY99">
        <v>0</v>
      </c>
      <c r="AZ99">
        <v>0</v>
      </c>
      <c r="BA99" s="13">
        <v>101</v>
      </c>
      <c r="BB99">
        <v>96</v>
      </c>
      <c r="BC99">
        <v>46</v>
      </c>
      <c r="BD99">
        <v>45</v>
      </c>
      <c r="BE99">
        <v>9</v>
      </c>
      <c r="BF99">
        <v>39</v>
      </c>
      <c r="BG99">
        <v>116</v>
      </c>
      <c r="BH99" s="9">
        <f>BB99/((BA99*3)+BB99)</f>
        <v>0.24060150375939848</v>
      </c>
      <c r="BI99" s="14">
        <f>(BF99+BB99)/BA99</f>
        <v>1.3366336633663367</v>
      </c>
      <c r="BJ99" s="16">
        <f>BG99/(BA99/9)</f>
        <v>10.336633663366337</v>
      </c>
    </row>
    <row r="100" spans="2:62" ht="12.75">
      <c r="B100" t="s">
        <v>520</v>
      </c>
      <c r="C100" t="s">
        <v>205</v>
      </c>
      <c r="D100" t="s">
        <v>181</v>
      </c>
      <c r="E100" s="7">
        <f>Z100+AT100</f>
        <v>5</v>
      </c>
      <c r="F100" s="7">
        <f>AA100+AU100</f>
        <v>2</v>
      </c>
      <c r="G100" s="12">
        <f>O100/(L100/9)</f>
        <v>2.2375690607734806</v>
      </c>
      <c r="H100" s="7">
        <f>AC100+AW100</f>
        <v>61</v>
      </c>
      <c r="I100" s="7">
        <f>AD100+AX100</f>
        <v>0</v>
      </c>
      <c r="J100" s="7">
        <f>AE100+AY100</f>
        <v>31</v>
      </c>
      <c r="K100" s="7">
        <f>AF100+AZ100</f>
        <v>35</v>
      </c>
      <c r="L100" s="13">
        <f>AG100+BA100</f>
        <v>60.333333333333336</v>
      </c>
      <c r="M100" s="7">
        <f>AH100+BB100</f>
        <v>53</v>
      </c>
      <c r="N100" s="7">
        <f>AI100+BC100</f>
        <v>16</v>
      </c>
      <c r="O100" s="7">
        <f>AJ100+BD100</f>
        <v>15</v>
      </c>
      <c r="P100" s="7">
        <f>AK100+BE100</f>
        <v>5</v>
      </c>
      <c r="Q100" s="7">
        <f>AL100+BF100</f>
        <v>14</v>
      </c>
      <c r="R100" s="7">
        <f>AM100+BG100</f>
        <v>56</v>
      </c>
      <c r="S100" s="9">
        <f>M100/((L100*3)+M100)</f>
        <v>0.2264957264957265</v>
      </c>
      <c r="T100" s="14">
        <f>(Q100+M100)/L100</f>
        <v>1.1104972375690607</v>
      </c>
      <c r="U100" s="15">
        <f>R100/Q100</f>
        <v>4</v>
      </c>
      <c r="V100" s="16">
        <f>R100/(L100/9)</f>
        <v>8.353591160220994</v>
      </c>
      <c r="W100" t="str">
        <f>B100</f>
        <v>Papelbon</v>
      </c>
      <c r="X100" t="str">
        <f>C100</f>
        <v>Jonathan</v>
      </c>
      <c r="Y100" t="str">
        <f>D100</f>
        <v>PHI</v>
      </c>
      <c r="Z100">
        <v>3</v>
      </c>
      <c r="AA100">
        <v>1</v>
      </c>
      <c r="AB100" s="12">
        <f>AJ100/(AG100/9)</f>
        <v>3.91304347826087</v>
      </c>
      <c r="AC100">
        <v>23</v>
      </c>
      <c r="AD100">
        <v>0</v>
      </c>
      <c r="AE100">
        <v>9</v>
      </c>
      <c r="AF100">
        <v>11</v>
      </c>
      <c r="AG100" s="13">
        <v>23</v>
      </c>
      <c r="AH100">
        <v>30</v>
      </c>
      <c r="AI100">
        <v>11</v>
      </c>
      <c r="AJ100">
        <v>10</v>
      </c>
      <c r="AK100">
        <v>2</v>
      </c>
      <c r="AL100">
        <v>5</v>
      </c>
      <c r="AM100">
        <v>23</v>
      </c>
      <c r="AN100" s="9">
        <f>AH100/((AG100*3)+AH100)</f>
        <v>0.30303030303030304</v>
      </c>
      <c r="AO100" s="14">
        <f>(AL100+AH100)/AG100</f>
        <v>1.5217391304347827</v>
      </c>
      <c r="AP100" s="16">
        <f>AM100/(AG100/9)</f>
        <v>9</v>
      </c>
      <c r="AQ100" t="str">
        <f>W100</f>
        <v>Papelbon</v>
      </c>
      <c r="AR100" t="str">
        <f>X100</f>
        <v>Jonathan</v>
      </c>
      <c r="AS100" t="str">
        <f>Y100</f>
        <v>PHI</v>
      </c>
      <c r="AT100">
        <v>2</v>
      </c>
      <c r="AU100">
        <v>1</v>
      </c>
      <c r="AV100" s="12">
        <f>BD100/(BA100/9)</f>
        <v>1.2053571428571426</v>
      </c>
      <c r="AW100">
        <v>38</v>
      </c>
      <c r="AX100">
        <v>0</v>
      </c>
      <c r="AY100">
        <v>22</v>
      </c>
      <c r="AZ100">
        <v>24</v>
      </c>
      <c r="BA100" s="13">
        <v>37.333333333333336</v>
      </c>
      <c r="BB100">
        <v>23</v>
      </c>
      <c r="BC100">
        <v>5</v>
      </c>
      <c r="BD100">
        <v>5</v>
      </c>
      <c r="BE100">
        <v>3</v>
      </c>
      <c r="BF100">
        <v>9</v>
      </c>
      <c r="BG100">
        <v>33</v>
      </c>
      <c r="BH100" s="9">
        <f>BB100/((BA100*3)+BB100)</f>
        <v>0.17037037037037037</v>
      </c>
      <c r="BI100" s="14">
        <f>(BF100+BB100)/BA100</f>
        <v>0.8571428571428571</v>
      </c>
      <c r="BJ100" s="16">
        <f>BG100/(BA100/9)</f>
        <v>7.9553571428571415</v>
      </c>
    </row>
    <row r="101" spans="2:62" ht="12.75">
      <c r="B101" t="s">
        <v>521</v>
      </c>
      <c r="C101" t="s">
        <v>283</v>
      </c>
      <c r="D101" t="s">
        <v>89</v>
      </c>
      <c r="E101" s="7">
        <f>Z101+AT101</f>
        <v>6</v>
      </c>
      <c r="F101" s="7">
        <f>AA101+AU101</f>
        <v>2</v>
      </c>
      <c r="G101" s="12">
        <f>O101/(L101/9)</f>
        <v>4.0120481927710845</v>
      </c>
      <c r="H101" s="7">
        <f>AC101+AW101</f>
        <v>13</v>
      </c>
      <c r="I101" s="7">
        <f>AD101+AX101</f>
        <v>13</v>
      </c>
      <c r="J101" s="7">
        <f>AE101+AY101</f>
        <v>0</v>
      </c>
      <c r="K101" s="7">
        <f>AF101+AZ101</f>
        <v>0</v>
      </c>
      <c r="L101" s="13">
        <f>AG101+BA101</f>
        <v>83</v>
      </c>
      <c r="M101" s="7">
        <f>AH101+BB101</f>
        <v>80</v>
      </c>
      <c r="N101" s="7">
        <f>AI101+BC101</f>
        <v>39</v>
      </c>
      <c r="O101" s="7">
        <f>AJ101+BD101</f>
        <v>37</v>
      </c>
      <c r="P101" s="7">
        <f>AK101+BE101</f>
        <v>9</v>
      </c>
      <c r="Q101" s="7">
        <f>AL101+BF101</f>
        <v>25</v>
      </c>
      <c r="R101" s="7">
        <f>AM101+BG101</f>
        <v>57</v>
      </c>
      <c r="S101" s="9">
        <f>M101/((L101*3)+M101)</f>
        <v>0.24316109422492402</v>
      </c>
      <c r="T101" s="14">
        <f>(Q101+M101)/L101</f>
        <v>1.2650602409638554</v>
      </c>
      <c r="U101" s="15">
        <f>R101/Q101</f>
        <v>2.28</v>
      </c>
      <c r="V101" s="16">
        <f>R101/(L101/9)</f>
        <v>6.1807228915662655</v>
      </c>
      <c r="W101" t="str">
        <f>B101</f>
        <v>Parker</v>
      </c>
      <c r="X101" t="str">
        <f>C101</f>
        <v>Jarrod</v>
      </c>
      <c r="Y101" t="str">
        <f>D101</f>
        <v>OAK</v>
      </c>
      <c r="Z101">
        <v>6</v>
      </c>
      <c r="AA101">
        <v>2</v>
      </c>
      <c r="AB101" s="12">
        <f>AJ101/(AG101/9)</f>
        <v>4.0120481927710845</v>
      </c>
      <c r="AC101">
        <v>13</v>
      </c>
      <c r="AD101">
        <v>13</v>
      </c>
      <c r="AE101">
        <v>0</v>
      </c>
      <c r="AF101">
        <v>0</v>
      </c>
      <c r="AG101" s="13">
        <v>83</v>
      </c>
      <c r="AH101">
        <v>80</v>
      </c>
      <c r="AI101">
        <v>39</v>
      </c>
      <c r="AJ101">
        <v>37</v>
      </c>
      <c r="AK101">
        <v>9</v>
      </c>
      <c r="AL101">
        <v>25</v>
      </c>
      <c r="AM101">
        <v>57</v>
      </c>
      <c r="AN101" s="9">
        <f>AH101/((AG101*3)+AH101)</f>
        <v>0.24316109422492402</v>
      </c>
      <c r="AO101" s="14">
        <f>(AL101+AH101)/AG101</f>
        <v>1.2650602409638554</v>
      </c>
      <c r="AP101" s="16">
        <f>AM101/(AG101/9)</f>
        <v>6.1807228915662655</v>
      </c>
      <c r="AQ101" t="str">
        <f>W101</f>
        <v>Parker</v>
      </c>
      <c r="AR101" t="str">
        <f>X101</f>
        <v>Jarrod</v>
      </c>
      <c r="AS101" t="str">
        <f>Y101</f>
        <v>OAK</v>
      </c>
      <c r="AT101">
        <v>0</v>
      </c>
      <c r="AU101">
        <v>0</v>
      </c>
      <c r="AV101" s="12" t="e">
        <f>BD101/(BA101/9)</f>
        <v>#DIV/0!</v>
      </c>
      <c r="AW101">
        <v>0</v>
      </c>
      <c r="AX101">
        <v>0</v>
      </c>
      <c r="AY101">
        <v>0</v>
      </c>
      <c r="AZ101">
        <v>0</v>
      </c>
      <c r="BA101" s="13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 s="9" t="e">
        <f>BB101/((BA101*3)+BB101)</f>
        <v>#DIV/0!</v>
      </c>
      <c r="BI101" s="14" t="e">
        <f>(BF101+BB101)/BA101</f>
        <v>#DIV/0!</v>
      </c>
      <c r="BJ101" s="16" t="e">
        <f>BG101/(BA101/9)</f>
        <v>#DIV/0!</v>
      </c>
    </row>
    <row r="102" spans="2:62" ht="12.75">
      <c r="B102" t="s">
        <v>522</v>
      </c>
      <c r="C102" t="s">
        <v>523</v>
      </c>
      <c r="D102" t="s">
        <v>122</v>
      </c>
      <c r="E102" s="7">
        <f>Z102+AT102</f>
        <v>0</v>
      </c>
      <c r="F102" s="7">
        <f>AA102+AU102</f>
        <v>1</v>
      </c>
      <c r="G102" s="12">
        <f>O102/(L102/9)</f>
        <v>2.25</v>
      </c>
      <c r="H102" s="7">
        <f>AC102+AW102</f>
        <v>8</v>
      </c>
      <c r="I102" s="7">
        <f>AD102+AX102</f>
        <v>0</v>
      </c>
      <c r="J102" s="7">
        <f>AE102+AY102</f>
        <v>5</v>
      </c>
      <c r="K102" s="7">
        <f>AF102+AZ102</f>
        <v>7</v>
      </c>
      <c r="L102" s="13">
        <f>AG102+BA102</f>
        <v>8</v>
      </c>
      <c r="M102" s="7">
        <f>AH102+BB102</f>
        <v>11</v>
      </c>
      <c r="N102" s="7">
        <f>AI102+BC102</f>
        <v>6</v>
      </c>
      <c r="O102" s="7">
        <f>AJ102+BD102</f>
        <v>2</v>
      </c>
      <c r="P102" s="7">
        <f>AK102+BE102</f>
        <v>1</v>
      </c>
      <c r="Q102" s="7">
        <f>AL102+BF102</f>
        <v>3</v>
      </c>
      <c r="R102" s="7">
        <f>AM102+BG102</f>
        <v>7</v>
      </c>
      <c r="S102" s="9">
        <f>M102/((L102*3)+M102)</f>
        <v>0.3142857142857143</v>
      </c>
      <c r="T102" s="14">
        <f>(Q102+M102)/L102</f>
        <v>1.75</v>
      </c>
      <c r="U102" s="15">
        <f>R102/Q102</f>
        <v>2.3333333333333335</v>
      </c>
      <c r="V102" s="16">
        <f>R102/(L102/9)</f>
        <v>7.875</v>
      </c>
      <c r="W102" t="str">
        <f>B102</f>
        <v>Parnell</v>
      </c>
      <c r="X102" t="str">
        <f>C102</f>
        <v>Bobby</v>
      </c>
      <c r="Y102" t="str">
        <f>D102</f>
        <v>NYM</v>
      </c>
      <c r="Z102">
        <v>0</v>
      </c>
      <c r="AA102">
        <v>1</v>
      </c>
      <c r="AB102" s="12">
        <f>AJ102/(AG102/9)</f>
        <v>1.2857142857142856</v>
      </c>
      <c r="AC102">
        <v>7</v>
      </c>
      <c r="AD102">
        <v>0</v>
      </c>
      <c r="AE102">
        <v>5</v>
      </c>
      <c r="AF102">
        <v>6</v>
      </c>
      <c r="AG102" s="13">
        <v>7</v>
      </c>
      <c r="AH102">
        <v>9</v>
      </c>
      <c r="AI102">
        <v>5</v>
      </c>
      <c r="AJ102">
        <v>1</v>
      </c>
      <c r="AK102">
        <v>1</v>
      </c>
      <c r="AL102">
        <v>2</v>
      </c>
      <c r="AM102">
        <v>6</v>
      </c>
      <c r="AN102" s="9">
        <f>AH102/((AG102*3)+AH102)</f>
        <v>0.3</v>
      </c>
      <c r="AO102" s="14">
        <f>(AL102+AH102)/AG102</f>
        <v>1.5714285714285714</v>
      </c>
      <c r="AP102" s="16">
        <f>AM102/(AG102/9)</f>
        <v>7.714285714285714</v>
      </c>
      <c r="AQ102" t="str">
        <f>W102</f>
        <v>Parnell</v>
      </c>
      <c r="AR102" t="str">
        <f>X102</f>
        <v>Bobby</v>
      </c>
      <c r="AS102" t="str">
        <f>Y102</f>
        <v>NYM</v>
      </c>
      <c r="AT102">
        <v>0</v>
      </c>
      <c r="AU102">
        <v>0</v>
      </c>
      <c r="AV102" s="12">
        <f>BD102/(BA102/9)</f>
        <v>9</v>
      </c>
      <c r="AW102">
        <v>1</v>
      </c>
      <c r="AX102">
        <v>0</v>
      </c>
      <c r="AY102">
        <v>0</v>
      </c>
      <c r="AZ102">
        <v>1</v>
      </c>
      <c r="BA102" s="13">
        <v>1</v>
      </c>
      <c r="BB102">
        <v>2</v>
      </c>
      <c r="BC102">
        <v>1</v>
      </c>
      <c r="BD102">
        <v>1</v>
      </c>
      <c r="BE102">
        <v>0</v>
      </c>
      <c r="BF102">
        <v>1</v>
      </c>
      <c r="BG102">
        <v>1</v>
      </c>
      <c r="BH102" s="9">
        <f>BB102/((BA102*3)+BB102)</f>
        <v>0.4</v>
      </c>
      <c r="BI102" s="14">
        <f>(BF102+BB102)/BA102</f>
        <v>3</v>
      </c>
      <c r="BJ102" s="16">
        <f>BG102/(BA102/9)</f>
        <v>9</v>
      </c>
    </row>
    <row r="103" spans="2:62" ht="12.75">
      <c r="B103" t="s">
        <v>524</v>
      </c>
      <c r="C103" t="s">
        <v>519</v>
      </c>
      <c r="D103" t="s">
        <v>119</v>
      </c>
      <c r="E103" s="7">
        <f>Z103+AT103</f>
        <v>7</v>
      </c>
      <c r="F103" s="7">
        <f>AA103+AU103</f>
        <v>9</v>
      </c>
      <c r="G103" s="12">
        <f>O103/(L103/9)</f>
        <v>4.377133105802047</v>
      </c>
      <c r="H103" s="7">
        <f>AC103+AW103</f>
        <v>31</v>
      </c>
      <c r="I103" s="7">
        <f>AD103+AX103</f>
        <v>31</v>
      </c>
      <c r="J103" s="7">
        <f>AE103+AY103</f>
        <v>0</v>
      </c>
      <c r="K103" s="7">
        <f>AF103+AZ103</f>
        <v>0</v>
      </c>
      <c r="L103" s="13">
        <f>AG103+BA103</f>
        <v>195.33333333333337</v>
      </c>
      <c r="M103" s="7">
        <f>AH103+BB103</f>
        <v>190</v>
      </c>
      <c r="N103" s="7">
        <f>AI103+BC103</f>
        <v>99</v>
      </c>
      <c r="O103" s="7">
        <f>AJ103+BD103</f>
        <v>95</v>
      </c>
      <c r="P103" s="7">
        <f>AK103+BE103</f>
        <v>28</v>
      </c>
      <c r="Q103" s="7">
        <f>AL103+BF103</f>
        <v>64</v>
      </c>
      <c r="R103" s="7">
        <f>AM103+BG103</f>
        <v>148</v>
      </c>
      <c r="S103" s="9">
        <f>M103/((L103*3)+M103)</f>
        <v>0.24484536082474223</v>
      </c>
      <c r="T103" s="14">
        <f>(Q103+M103)/L103</f>
        <v>1.3003412969283275</v>
      </c>
      <c r="U103" s="15">
        <f>R103/Q103</f>
        <v>2.3125</v>
      </c>
      <c r="V103" s="16">
        <f>R103/(L103/9)</f>
        <v>6.819112627986346</v>
      </c>
      <c r="W103" t="str">
        <f>B103</f>
        <v>Peavy</v>
      </c>
      <c r="X103" t="str">
        <f>C103</f>
        <v>Jake</v>
      </c>
      <c r="Y103" t="str">
        <f>D103</f>
        <v>BOS</v>
      </c>
      <c r="Z103">
        <v>6</v>
      </c>
      <c r="AA103">
        <v>1</v>
      </c>
      <c r="AB103" s="12">
        <f>AJ103/(AG103/9)</f>
        <v>4.055793991416308</v>
      </c>
      <c r="AC103">
        <v>12</v>
      </c>
      <c r="AD103">
        <v>12</v>
      </c>
      <c r="AE103">
        <v>0</v>
      </c>
      <c r="AF103">
        <v>0</v>
      </c>
      <c r="AG103" s="13">
        <v>77.6666666666667</v>
      </c>
      <c r="AH103">
        <v>67</v>
      </c>
      <c r="AI103">
        <v>37</v>
      </c>
      <c r="AJ103">
        <v>35</v>
      </c>
      <c r="AK103">
        <v>10</v>
      </c>
      <c r="AL103">
        <v>21</v>
      </c>
      <c r="AM103">
        <v>55</v>
      </c>
      <c r="AN103" s="9">
        <f>AH103/((AG103*3)+AH103)</f>
        <v>0.22333333333333324</v>
      </c>
      <c r="AO103" s="14">
        <f>(AL103+AH103)/AG103</f>
        <v>1.1330472103004288</v>
      </c>
      <c r="AP103" s="16">
        <f>AM103/(AG103/9)</f>
        <v>6.373390557939912</v>
      </c>
      <c r="AQ103" t="str">
        <f>W103</f>
        <v>Peavy</v>
      </c>
      <c r="AR103" t="str">
        <f>X103</f>
        <v>Jake</v>
      </c>
      <c r="AS103" t="str">
        <f>Y103</f>
        <v>BOS</v>
      </c>
      <c r="AT103">
        <v>1</v>
      </c>
      <c r="AU103">
        <v>8</v>
      </c>
      <c r="AV103" s="12">
        <f>BD103/(BA103/9)</f>
        <v>4.589235127478753</v>
      </c>
      <c r="AW103">
        <v>19</v>
      </c>
      <c r="AX103">
        <v>19</v>
      </c>
      <c r="AY103">
        <v>0</v>
      </c>
      <c r="AZ103">
        <v>0</v>
      </c>
      <c r="BA103" s="13">
        <v>117.66666666666667</v>
      </c>
      <c r="BB103">
        <v>123</v>
      </c>
      <c r="BC103">
        <v>62</v>
      </c>
      <c r="BD103">
        <v>60</v>
      </c>
      <c r="BE103">
        <v>18</v>
      </c>
      <c r="BF103">
        <v>43</v>
      </c>
      <c r="BG103">
        <v>93</v>
      </c>
      <c r="BH103" s="9">
        <f>BB103/((BA103*3)+BB103)</f>
        <v>0.25840336134453784</v>
      </c>
      <c r="BI103" s="14">
        <f>(BF103+BB103)/BA103</f>
        <v>1.4107648725212465</v>
      </c>
      <c r="BJ103" s="16">
        <f>BG103/(BA103/9)</f>
        <v>7.113314447592068</v>
      </c>
    </row>
    <row r="104" spans="2:62" ht="12.75">
      <c r="B104" t="s">
        <v>251</v>
      </c>
      <c r="C104" t="s">
        <v>525</v>
      </c>
      <c r="D104" t="s">
        <v>60</v>
      </c>
      <c r="E104" s="7">
        <f>Z104+AT104</f>
        <v>14</v>
      </c>
      <c r="F104" s="7">
        <f>AA104+AU104</f>
        <v>12</v>
      </c>
      <c r="G104" s="12">
        <f>O104/(L104/9)</f>
        <v>3.8162544169611237</v>
      </c>
      <c r="H104" s="7">
        <f>AC104+AW104</f>
        <v>31</v>
      </c>
      <c r="I104" s="7">
        <f>AD104+AX104</f>
        <v>31</v>
      </c>
      <c r="J104" s="7">
        <f>AE104+AY104</f>
        <v>0</v>
      </c>
      <c r="K104" s="7">
        <f>AF104+AZ104</f>
        <v>0</v>
      </c>
      <c r="L104" s="13">
        <f>AG104+BA104</f>
        <v>188.666666666667</v>
      </c>
      <c r="M104" s="7">
        <f>AH104+BB104</f>
        <v>185</v>
      </c>
      <c r="N104" s="7">
        <f>AI104+BC104</f>
        <v>93</v>
      </c>
      <c r="O104" s="7">
        <f>AJ104+BD104</f>
        <v>80</v>
      </c>
      <c r="P104" s="7">
        <f>AK104+BE104</f>
        <v>23</v>
      </c>
      <c r="Q104" s="7">
        <f>AL104+BF104</f>
        <v>59</v>
      </c>
      <c r="R104" s="7">
        <f>AM104+BG104</f>
        <v>148</v>
      </c>
      <c r="S104" s="9">
        <f>M104/((L104*3)+M104)</f>
        <v>0.24633821571238315</v>
      </c>
      <c r="T104" s="14">
        <f>(Q104+M104)/L104</f>
        <v>1.2932862190812697</v>
      </c>
      <c r="U104" s="15">
        <f>R104/Q104</f>
        <v>2.5084745762711864</v>
      </c>
      <c r="V104" s="16">
        <f>R104/(L104/9)</f>
        <v>7.060070671378079</v>
      </c>
      <c r="W104" t="str">
        <f>B104</f>
        <v>Peralta</v>
      </c>
      <c r="X104" t="str">
        <f>C104</f>
        <v>Wily</v>
      </c>
      <c r="Y104" t="str">
        <f>D104</f>
        <v>MIL</v>
      </c>
      <c r="Z104">
        <v>4</v>
      </c>
      <c r="AA104">
        <v>6</v>
      </c>
      <c r="AB104" s="12">
        <f>AJ104/(AG104/9)</f>
        <v>3.9857142857142858</v>
      </c>
      <c r="AC104">
        <v>12</v>
      </c>
      <c r="AD104">
        <v>12</v>
      </c>
      <c r="AE104">
        <v>0</v>
      </c>
      <c r="AF104">
        <v>0</v>
      </c>
      <c r="AG104" s="13">
        <v>70</v>
      </c>
      <c r="AH104">
        <v>63</v>
      </c>
      <c r="AI104">
        <v>36</v>
      </c>
      <c r="AJ104">
        <v>31</v>
      </c>
      <c r="AK104">
        <v>8</v>
      </c>
      <c r="AL104">
        <v>28</v>
      </c>
      <c r="AM104">
        <v>59</v>
      </c>
      <c r="AN104" s="9">
        <f>AH104/((AG104*3)+AH104)</f>
        <v>0.23076923076923078</v>
      </c>
      <c r="AO104" s="14">
        <f>(AL104+AH104)/AG104</f>
        <v>1.3</v>
      </c>
      <c r="AP104" s="16">
        <f>AM104/(AG104/9)</f>
        <v>7.585714285714285</v>
      </c>
      <c r="AQ104" t="str">
        <f>W104</f>
        <v>Peralta</v>
      </c>
      <c r="AR104" t="str">
        <f>X104</f>
        <v>Wily</v>
      </c>
      <c r="AS104" t="str">
        <f>Y104</f>
        <v>MIL</v>
      </c>
      <c r="AT104">
        <v>10</v>
      </c>
      <c r="AU104">
        <v>6</v>
      </c>
      <c r="AV104" s="12">
        <f>BD104/(BA104/9)</f>
        <v>3.71629213483145</v>
      </c>
      <c r="AW104">
        <v>19</v>
      </c>
      <c r="AX104">
        <v>19</v>
      </c>
      <c r="AY104">
        <v>0</v>
      </c>
      <c r="AZ104">
        <v>0</v>
      </c>
      <c r="BA104" s="13">
        <v>118.666666666667</v>
      </c>
      <c r="BB104">
        <v>122</v>
      </c>
      <c r="BC104">
        <v>57</v>
      </c>
      <c r="BD104">
        <v>49</v>
      </c>
      <c r="BE104">
        <v>15</v>
      </c>
      <c r="BF104">
        <v>31</v>
      </c>
      <c r="BG104">
        <v>89</v>
      </c>
      <c r="BH104" s="9">
        <f>BB104/((BA104*3)+BB104)</f>
        <v>0.255230125523012</v>
      </c>
      <c r="BI104" s="14">
        <f>(BF104+BB104)/BA104</f>
        <v>1.2893258426966256</v>
      </c>
      <c r="BJ104" s="16">
        <f>BG104/(BA104/9)</f>
        <v>6.749999999999981</v>
      </c>
    </row>
    <row r="105" spans="2:62" ht="12.75">
      <c r="B105" t="s">
        <v>253</v>
      </c>
      <c r="C105" t="s">
        <v>82</v>
      </c>
      <c r="D105" t="s">
        <v>526</v>
      </c>
      <c r="E105" s="7">
        <f>Z105+AT105</f>
        <v>3</v>
      </c>
      <c r="F105" s="7">
        <f>AA105+AU105</f>
        <v>5</v>
      </c>
      <c r="G105" s="12">
        <f>O105/(L105/9)</f>
        <v>5.016393442622953</v>
      </c>
      <c r="H105" s="7">
        <f>AC105+AW105</f>
        <v>63</v>
      </c>
      <c r="I105" s="7">
        <f>AD105+AX105</f>
        <v>0</v>
      </c>
      <c r="J105" s="7">
        <f>AE105+AY105</f>
        <v>13</v>
      </c>
      <c r="K105" s="7">
        <f>AF105+AZ105</f>
        <v>17</v>
      </c>
      <c r="L105" s="13">
        <f>AG105+BA105</f>
        <v>60.999999999999964</v>
      </c>
      <c r="M105" s="7">
        <f>AH105+BB105</f>
        <v>64</v>
      </c>
      <c r="N105" s="7">
        <f>AI105+BC105</f>
        <v>35</v>
      </c>
      <c r="O105" s="7">
        <f>AJ105+BD105</f>
        <v>34</v>
      </c>
      <c r="P105" s="7">
        <f>AK105+BE105</f>
        <v>12</v>
      </c>
      <c r="Q105" s="7">
        <f>AL105+BF105</f>
        <v>23</v>
      </c>
      <c r="R105" s="7">
        <f>AM105+BG105</f>
        <v>56</v>
      </c>
      <c r="S105" s="9">
        <f>M105/((L105*3)+M105)</f>
        <v>0.2591093117408908</v>
      </c>
      <c r="T105" s="14">
        <f>(Q105+M105)/L105</f>
        <v>1.4262295081967222</v>
      </c>
      <c r="U105" s="15">
        <f>R105/Q105</f>
        <v>2.4347826086956523</v>
      </c>
      <c r="V105" s="16">
        <f>R105/(L105/9)</f>
        <v>8.262295081967217</v>
      </c>
      <c r="W105" t="str">
        <f>B105</f>
        <v>Perez</v>
      </c>
      <c r="X105" t="str">
        <f>C105</f>
        <v>Chris</v>
      </c>
      <c r="Y105" t="str">
        <f>D105</f>
        <v>CLE / LAD</v>
      </c>
      <c r="Z105">
        <v>3</v>
      </c>
      <c r="AA105">
        <v>2</v>
      </c>
      <c r="AB105" s="12">
        <f>AJ105/(AG105/9)</f>
        <v>5.597560975609763</v>
      </c>
      <c r="AC105">
        <v>27</v>
      </c>
      <c r="AD105">
        <v>0</v>
      </c>
      <c r="AE105">
        <v>12</v>
      </c>
      <c r="AF105">
        <v>15</v>
      </c>
      <c r="AG105" s="13">
        <v>27.3333333333333</v>
      </c>
      <c r="AH105">
        <v>33</v>
      </c>
      <c r="AI105">
        <v>17</v>
      </c>
      <c r="AJ105">
        <v>17</v>
      </c>
      <c r="AK105">
        <v>7</v>
      </c>
      <c r="AL105">
        <v>8</v>
      </c>
      <c r="AM105">
        <v>28</v>
      </c>
      <c r="AN105" s="9">
        <f>AH105/((AG105*3)+AH105)</f>
        <v>0.28695652173913067</v>
      </c>
      <c r="AO105" s="14">
        <f>(AL105+AH105)/AG105</f>
        <v>1.5000000000000018</v>
      </c>
      <c r="AP105" s="16">
        <f>AM105/(AG105/9)</f>
        <v>9.219512195121963</v>
      </c>
      <c r="AQ105" t="str">
        <f>W105</f>
        <v>Perez</v>
      </c>
      <c r="AR105" t="str">
        <f>X105</f>
        <v>Chris</v>
      </c>
      <c r="AS105" t="str">
        <f>Y105</f>
        <v>CLE / LAD</v>
      </c>
      <c r="AT105">
        <v>0</v>
      </c>
      <c r="AU105">
        <v>3</v>
      </c>
      <c r="AV105" s="12">
        <f>BD105/(BA105/9)</f>
        <v>4.544554455445545</v>
      </c>
      <c r="AW105">
        <v>36</v>
      </c>
      <c r="AX105">
        <v>0</v>
      </c>
      <c r="AY105">
        <v>1</v>
      </c>
      <c r="AZ105">
        <v>2</v>
      </c>
      <c r="BA105" s="13">
        <v>33.666666666666664</v>
      </c>
      <c r="BB105">
        <v>31</v>
      </c>
      <c r="BC105">
        <v>18</v>
      </c>
      <c r="BD105">
        <v>17</v>
      </c>
      <c r="BE105">
        <v>5</v>
      </c>
      <c r="BF105">
        <v>15</v>
      </c>
      <c r="BG105">
        <v>28</v>
      </c>
      <c r="BH105" s="9">
        <f>BB105/((BA105*3)+BB105)</f>
        <v>0.23484848484848486</v>
      </c>
      <c r="BI105" s="14">
        <f>(BF105+BB105)/BA105</f>
        <v>1.3663366336633664</v>
      </c>
      <c r="BJ105" s="16">
        <f>BG105/(BA105/9)</f>
        <v>7.485148514851486</v>
      </c>
    </row>
    <row r="106" spans="2:62" ht="12.75">
      <c r="B106" t="s">
        <v>253</v>
      </c>
      <c r="C106" t="s">
        <v>210</v>
      </c>
      <c r="D106" t="s">
        <v>33</v>
      </c>
      <c r="E106" s="7">
        <f>Z106+AT106</f>
        <v>11</v>
      </c>
      <c r="F106" s="7">
        <f>AA106+AU106</f>
        <v>7</v>
      </c>
      <c r="G106" s="12">
        <f>O106/(L106/9)</f>
        <v>4.0596658711217195</v>
      </c>
      <c r="H106" s="7">
        <f>AC106+AW106</f>
        <v>22</v>
      </c>
      <c r="I106" s="7">
        <f>AD106+AX106</f>
        <v>22</v>
      </c>
      <c r="J106" s="7">
        <f>AE106+AY106</f>
        <v>0</v>
      </c>
      <c r="K106" s="7">
        <f>AF106+AZ106</f>
        <v>0</v>
      </c>
      <c r="L106" s="13">
        <f>AG106+BA106</f>
        <v>139.66666666666663</v>
      </c>
      <c r="M106" s="7">
        <f>AH106+BB106</f>
        <v>141</v>
      </c>
      <c r="N106" s="7">
        <f>AI106+BC106</f>
        <v>64</v>
      </c>
      <c r="O106" s="7">
        <f>AJ106+BD106</f>
        <v>63</v>
      </c>
      <c r="P106" s="7">
        <f>AK106+BE106</f>
        <v>13</v>
      </c>
      <c r="Q106" s="7">
        <f>AL106+BF106</f>
        <v>46</v>
      </c>
      <c r="R106" s="7">
        <f>AM106+BG106</f>
        <v>99</v>
      </c>
      <c r="S106" s="9">
        <f>M106/((L106*3)+M106)</f>
        <v>0.25178571428571433</v>
      </c>
      <c r="T106" s="14">
        <f>(Q106+M106)/L106</f>
        <v>1.3389021479713608</v>
      </c>
      <c r="U106" s="15">
        <f>R106/Q106</f>
        <v>2.152173913043478</v>
      </c>
      <c r="V106" s="16">
        <f>R106/(L106/9)</f>
        <v>6.379474940334131</v>
      </c>
      <c r="W106" t="str">
        <f>B106</f>
        <v>Perez</v>
      </c>
      <c r="X106" t="str">
        <f>C106</f>
        <v>Martin</v>
      </c>
      <c r="Y106" t="str">
        <f>D106</f>
        <v>TEX</v>
      </c>
      <c r="Z106">
        <v>7</v>
      </c>
      <c r="AA106">
        <v>4</v>
      </c>
      <c r="AB106" s="12">
        <f>AJ106/(AG106/9)</f>
        <v>3.8716981132075485</v>
      </c>
      <c r="AC106">
        <v>14</v>
      </c>
      <c r="AD106">
        <v>14</v>
      </c>
      <c r="AE106">
        <v>0</v>
      </c>
      <c r="AF106">
        <v>0</v>
      </c>
      <c r="AG106" s="13">
        <v>88.3333333333333</v>
      </c>
      <c r="AH106">
        <v>91</v>
      </c>
      <c r="AI106">
        <v>39</v>
      </c>
      <c r="AJ106">
        <v>38</v>
      </c>
      <c r="AK106">
        <v>10</v>
      </c>
      <c r="AL106">
        <v>27</v>
      </c>
      <c r="AM106">
        <v>64</v>
      </c>
      <c r="AN106" s="9">
        <f>AH106/((AG106*3)+AH106)</f>
        <v>0.25561797752808996</v>
      </c>
      <c r="AO106" s="14">
        <f>(AL106+AH106)/AG106</f>
        <v>1.3358490566037742</v>
      </c>
      <c r="AP106" s="16">
        <f>AM106/(AG106/9)</f>
        <v>6.520754716981134</v>
      </c>
      <c r="AQ106" t="str">
        <f>W106</f>
        <v>Perez</v>
      </c>
      <c r="AR106" t="str">
        <f>X106</f>
        <v>Martin</v>
      </c>
      <c r="AS106" t="str">
        <f>Y106</f>
        <v>TEX</v>
      </c>
      <c r="AT106">
        <v>4</v>
      </c>
      <c r="AU106">
        <v>3</v>
      </c>
      <c r="AV106" s="12">
        <f>BD106/(BA106/9)</f>
        <v>4.383116883116883</v>
      </c>
      <c r="AW106">
        <v>8</v>
      </c>
      <c r="AX106">
        <v>8</v>
      </c>
      <c r="AY106">
        <v>0</v>
      </c>
      <c r="AZ106">
        <v>0</v>
      </c>
      <c r="BA106" s="13">
        <v>51.333333333333336</v>
      </c>
      <c r="BB106">
        <v>50</v>
      </c>
      <c r="BC106">
        <v>25</v>
      </c>
      <c r="BD106">
        <v>25</v>
      </c>
      <c r="BE106">
        <v>3</v>
      </c>
      <c r="BF106">
        <v>19</v>
      </c>
      <c r="BG106">
        <v>35</v>
      </c>
      <c r="BH106" s="9">
        <f>BB106/((BA106*3)+BB106)</f>
        <v>0.24509803921568626</v>
      </c>
      <c r="BI106" s="14">
        <f>(BF106+BB106)/BA106</f>
        <v>1.344155844155844</v>
      </c>
      <c r="BJ106" s="16">
        <f>BG106/(BA106/9)</f>
        <v>6.136363636363636</v>
      </c>
    </row>
    <row r="107" spans="2:62" ht="12.75">
      <c r="B107" t="s">
        <v>527</v>
      </c>
      <c r="C107" t="s">
        <v>528</v>
      </c>
      <c r="D107" t="s">
        <v>116</v>
      </c>
      <c r="E107" s="7">
        <f>Z107+AT107</f>
        <v>4</v>
      </c>
      <c r="F107" s="7">
        <f>AA107+AU107</f>
        <v>0</v>
      </c>
      <c r="G107" s="12">
        <f>O107/(L107/9)</f>
        <v>2.94059405940594</v>
      </c>
      <c r="H107" s="7">
        <f>AC107+AW107</f>
        <v>65</v>
      </c>
      <c r="I107" s="7">
        <f>AD107+AX107</f>
        <v>0</v>
      </c>
      <c r="J107" s="7">
        <f>AE107+AY107</f>
        <v>37</v>
      </c>
      <c r="K107" s="7">
        <f>AF107+AZ107</f>
        <v>42</v>
      </c>
      <c r="L107" s="13">
        <f>AG107+BA107</f>
        <v>67.33333333333334</v>
      </c>
      <c r="M107" s="7">
        <f>AH107+BB107</f>
        <v>57</v>
      </c>
      <c r="N107" s="7">
        <f>AI107+BC107</f>
        <v>26</v>
      </c>
      <c r="O107" s="7">
        <f>AJ107+BD107</f>
        <v>22</v>
      </c>
      <c r="P107" s="7">
        <f>AK107+BE107</f>
        <v>5</v>
      </c>
      <c r="Q107" s="7">
        <f>AL107+BF107</f>
        <v>15</v>
      </c>
      <c r="R107" s="7">
        <f>AM107+BG107</f>
        <v>79</v>
      </c>
      <c r="S107" s="9">
        <f>M107/((L107*3)+M107)</f>
        <v>0.22007722007722008</v>
      </c>
      <c r="T107" s="14">
        <f>(Q107+M107)/L107</f>
        <v>1.0693069306930691</v>
      </c>
      <c r="U107" s="15">
        <f>R107/Q107</f>
        <v>5.266666666666667</v>
      </c>
      <c r="V107" s="16">
        <f>R107/(L107/9)</f>
        <v>10.559405940594058</v>
      </c>
      <c r="W107" t="str">
        <f>B107</f>
        <v>Perkins</v>
      </c>
      <c r="X107" t="str">
        <f>C107</f>
        <v>Glen</v>
      </c>
      <c r="Y107" t="str">
        <f>D107</f>
        <v>MIN</v>
      </c>
      <c r="Z107">
        <v>1</v>
      </c>
      <c r="AA107">
        <v>0</v>
      </c>
      <c r="AB107" s="12">
        <f>AJ107/(AG107/9)</f>
        <v>2.892857142857143</v>
      </c>
      <c r="AC107">
        <v>26</v>
      </c>
      <c r="AD107">
        <v>0</v>
      </c>
      <c r="AE107">
        <v>15</v>
      </c>
      <c r="AF107">
        <v>17</v>
      </c>
      <c r="AG107" s="13">
        <v>28</v>
      </c>
      <c r="AH107">
        <v>22</v>
      </c>
      <c r="AI107">
        <v>9</v>
      </c>
      <c r="AJ107">
        <v>9</v>
      </c>
      <c r="AK107">
        <v>3</v>
      </c>
      <c r="AL107">
        <v>8</v>
      </c>
      <c r="AM107">
        <v>30</v>
      </c>
      <c r="AN107" s="9">
        <f>AH107/((AG107*3)+AH107)</f>
        <v>0.20754716981132076</v>
      </c>
      <c r="AO107" s="14">
        <f>(AL107+AH107)/AG107</f>
        <v>1.0714285714285714</v>
      </c>
      <c r="AP107" s="16">
        <f>AM107/(AG107/9)</f>
        <v>9.642857142857142</v>
      </c>
      <c r="AQ107" t="str">
        <f>W107</f>
        <v>Perkins</v>
      </c>
      <c r="AR107" t="str">
        <f>X107</f>
        <v>Glen</v>
      </c>
      <c r="AS107" t="str">
        <f>Y107</f>
        <v>MIN</v>
      </c>
      <c r="AT107">
        <v>3</v>
      </c>
      <c r="AU107">
        <v>0</v>
      </c>
      <c r="AV107" s="12">
        <f>BD107/(BA107/9)</f>
        <v>2.9745762711864407</v>
      </c>
      <c r="AW107">
        <v>39</v>
      </c>
      <c r="AX107">
        <v>0</v>
      </c>
      <c r="AY107">
        <v>22</v>
      </c>
      <c r="AZ107">
        <v>25</v>
      </c>
      <c r="BA107" s="13">
        <v>39.333333333333336</v>
      </c>
      <c r="BB107">
        <v>35</v>
      </c>
      <c r="BC107">
        <v>17</v>
      </c>
      <c r="BD107">
        <v>13</v>
      </c>
      <c r="BE107">
        <v>2</v>
      </c>
      <c r="BF107">
        <v>7</v>
      </c>
      <c r="BG107">
        <v>49</v>
      </c>
      <c r="BH107" s="9">
        <f>BB107/((BA107*3)+BB107)</f>
        <v>0.22875816993464052</v>
      </c>
      <c r="BI107" s="14">
        <f>(BF107+BB107)/BA107</f>
        <v>1.0677966101694916</v>
      </c>
      <c r="BJ107" s="16">
        <f>BG107/(BA107/9)</f>
        <v>11.211864406779661</v>
      </c>
    </row>
    <row r="108" spans="2:62" ht="12.75">
      <c r="B108" t="s">
        <v>529</v>
      </c>
      <c r="C108" t="s">
        <v>530</v>
      </c>
      <c r="D108" t="s">
        <v>149</v>
      </c>
      <c r="E108" s="7">
        <f>Z108+AT108</f>
        <v>4</v>
      </c>
      <c r="F108" s="7">
        <f>AA108+AU108</f>
        <v>5</v>
      </c>
      <c r="G108" s="12">
        <f>O108/(L108/9)</f>
        <v>3</v>
      </c>
      <c r="H108" s="7">
        <f>AC108+AW108</f>
        <v>14</v>
      </c>
      <c r="I108" s="7">
        <f>AD108+AX108</f>
        <v>14</v>
      </c>
      <c r="J108" s="7">
        <f>AE108+AY108</f>
        <v>0</v>
      </c>
      <c r="K108" s="7">
        <f>AF108+AZ108</f>
        <v>0</v>
      </c>
      <c r="L108" s="13">
        <f>AG108+BA108</f>
        <v>87</v>
      </c>
      <c r="M108" s="7">
        <f>AH108+BB108</f>
        <v>90</v>
      </c>
      <c r="N108" s="7">
        <f>AI108+BC108</f>
        <v>32</v>
      </c>
      <c r="O108" s="7">
        <f>AJ108+BD108</f>
        <v>29</v>
      </c>
      <c r="P108" s="7">
        <f>AK108+BE108</f>
        <v>8</v>
      </c>
      <c r="Q108" s="7">
        <f>AL108+BF108</f>
        <v>21</v>
      </c>
      <c r="R108" s="7">
        <f>AM108+BG108</f>
        <v>57</v>
      </c>
      <c r="S108" s="9">
        <f>M108/((L108*3)+M108)</f>
        <v>0.2564102564102564</v>
      </c>
      <c r="T108" s="14">
        <f>(Q108+M108)/L108</f>
        <v>1.2758620689655173</v>
      </c>
      <c r="U108" s="15">
        <f>R108/Q108</f>
        <v>2.7142857142857144</v>
      </c>
      <c r="V108" s="16">
        <f>R108/(L108/9)</f>
        <v>5.8965517241379315</v>
      </c>
      <c r="W108" t="str">
        <f>B108</f>
        <v>Pettitte</v>
      </c>
      <c r="X108" t="str">
        <f>C108</f>
        <v>Andy</v>
      </c>
      <c r="Y108" t="str">
        <f>D108</f>
        <v>NYY</v>
      </c>
      <c r="Z108">
        <v>4</v>
      </c>
      <c r="AA108">
        <v>5</v>
      </c>
      <c r="AB108" s="12">
        <f>AJ108/(AG108/9)</f>
        <v>3</v>
      </c>
      <c r="AC108">
        <v>14</v>
      </c>
      <c r="AD108">
        <v>14</v>
      </c>
      <c r="AE108">
        <v>0</v>
      </c>
      <c r="AF108">
        <v>0</v>
      </c>
      <c r="AG108" s="13">
        <v>87</v>
      </c>
      <c r="AH108">
        <v>90</v>
      </c>
      <c r="AI108">
        <v>32</v>
      </c>
      <c r="AJ108">
        <v>29</v>
      </c>
      <c r="AK108">
        <v>8</v>
      </c>
      <c r="AL108">
        <v>21</v>
      </c>
      <c r="AM108">
        <v>57</v>
      </c>
      <c r="AN108" s="9">
        <f>AH108/((AG108*3)+AH108)</f>
        <v>0.2564102564102564</v>
      </c>
      <c r="AO108" s="14">
        <f>(AL108+AH108)/AG108</f>
        <v>1.2758620689655173</v>
      </c>
      <c r="AP108" s="16">
        <f>AM108/(AG108/9)</f>
        <v>5.8965517241379315</v>
      </c>
      <c r="AQ108" t="str">
        <f>W108</f>
        <v>Pettitte</v>
      </c>
      <c r="AR108" t="str">
        <f>X108</f>
        <v>Andy</v>
      </c>
      <c r="AS108" t="str">
        <f>Y108</f>
        <v>NYY</v>
      </c>
      <c r="AT108">
        <v>0</v>
      </c>
      <c r="AU108">
        <v>0</v>
      </c>
      <c r="AV108" s="12" t="e">
        <f>BD108/(BA108/9)</f>
        <v>#DIV/0!</v>
      </c>
      <c r="AW108">
        <v>0</v>
      </c>
      <c r="AX108">
        <v>0</v>
      </c>
      <c r="AY108">
        <v>0</v>
      </c>
      <c r="AZ108">
        <v>0</v>
      </c>
      <c r="BA108" s="13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 s="9" t="e">
        <f>BB108/((BA108*3)+BB108)</f>
        <v>#DIV/0!</v>
      </c>
      <c r="BI108" s="14" t="e">
        <f>(BF108+BB108)/BA108</f>
        <v>#DIV/0!</v>
      </c>
      <c r="BJ108" s="16" t="e">
        <f>BG108/(BA108/9)</f>
        <v>#DIV/0!</v>
      </c>
    </row>
    <row r="109" spans="2:62" ht="12.75">
      <c r="B109" t="s">
        <v>531</v>
      </c>
      <c r="C109" t="s">
        <v>532</v>
      </c>
      <c r="D109" t="s">
        <v>73</v>
      </c>
      <c r="E109" s="7">
        <f>Z109+AT109</f>
        <v>19</v>
      </c>
      <c r="F109" s="7">
        <f>AA109+AU109</f>
        <v>7</v>
      </c>
      <c r="G109" s="12">
        <f>O109/(L109/9)</f>
        <v>3.5177664974619285</v>
      </c>
      <c r="H109" s="7">
        <f>AC109+AW109</f>
        <v>32</v>
      </c>
      <c r="I109" s="7">
        <f>AD109+AX109</f>
        <v>30</v>
      </c>
      <c r="J109" s="7">
        <f>AE109+AY109</f>
        <v>0</v>
      </c>
      <c r="K109" s="7">
        <f>AF109+AZ109</f>
        <v>0</v>
      </c>
      <c r="L109" s="13">
        <f>AG109+BA109</f>
        <v>197.00000000000003</v>
      </c>
      <c r="M109" s="7">
        <f>AH109+BB109</f>
        <v>192</v>
      </c>
      <c r="N109" s="7">
        <f>AI109+BC109</f>
        <v>80</v>
      </c>
      <c r="O109" s="7">
        <f>AJ109+BD109</f>
        <v>77</v>
      </c>
      <c r="P109" s="7">
        <f>AK109+BE109</f>
        <v>18</v>
      </c>
      <c r="Q109" s="7">
        <f>AL109+BF109</f>
        <v>51</v>
      </c>
      <c r="R109" s="7">
        <f>AM109+BG109</f>
        <v>129</v>
      </c>
      <c r="S109" s="9">
        <f>M109/((L109*3)+M109)</f>
        <v>0.24521072796934862</v>
      </c>
      <c r="T109" s="14">
        <f>(Q109+M109)/L109</f>
        <v>1.2335025380710658</v>
      </c>
      <c r="U109" s="15">
        <f>R109/Q109</f>
        <v>2.5294117647058822</v>
      </c>
      <c r="V109" s="16">
        <f>R109/(L109/9)</f>
        <v>5.8934010152284255</v>
      </c>
      <c r="W109" t="str">
        <f>B109</f>
        <v>Porcello</v>
      </c>
      <c r="X109" t="str">
        <f>C109</f>
        <v>Rick</v>
      </c>
      <c r="Y109" t="str">
        <f>D109</f>
        <v>DET</v>
      </c>
      <c r="Z109">
        <v>7</v>
      </c>
      <c r="AA109">
        <v>2</v>
      </c>
      <c r="AB109" s="12">
        <f>AJ109/(AG109/9)</f>
        <v>3.708154506437767</v>
      </c>
      <c r="AC109">
        <v>14</v>
      </c>
      <c r="AD109">
        <v>12</v>
      </c>
      <c r="AE109">
        <v>0</v>
      </c>
      <c r="AF109">
        <v>0</v>
      </c>
      <c r="AG109" s="13">
        <v>77.6666666666667</v>
      </c>
      <c r="AH109">
        <v>79</v>
      </c>
      <c r="AI109">
        <v>33</v>
      </c>
      <c r="AJ109">
        <v>32</v>
      </c>
      <c r="AK109">
        <v>7</v>
      </c>
      <c r="AL109">
        <v>23</v>
      </c>
      <c r="AM109">
        <v>62</v>
      </c>
      <c r="AN109" s="9">
        <f>AH109/((AG109*3)+AH109)</f>
        <v>0.25320512820512814</v>
      </c>
      <c r="AO109" s="14">
        <f>(AL109+AH109)/AG109</f>
        <v>1.3133047210300424</v>
      </c>
      <c r="AP109" s="16">
        <f>AM109/(AG109/9)</f>
        <v>7.184549356223173</v>
      </c>
      <c r="AQ109" t="str">
        <f>W109</f>
        <v>Porcello</v>
      </c>
      <c r="AR109" t="str">
        <f>X109</f>
        <v>Rick</v>
      </c>
      <c r="AS109" t="str">
        <f>Y109</f>
        <v>DET</v>
      </c>
      <c r="AT109">
        <v>12</v>
      </c>
      <c r="AU109">
        <v>5</v>
      </c>
      <c r="AV109" s="12">
        <f>BD109/(BA109/9)</f>
        <v>3.393854748603352</v>
      </c>
      <c r="AW109">
        <v>18</v>
      </c>
      <c r="AX109">
        <v>18</v>
      </c>
      <c r="AY109">
        <v>0</v>
      </c>
      <c r="AZ109">
        <v>0</v>
      </c>
      <c r="BA109" s="13">
        <v>119.33333333333333</v>
      </c>
      <c r="BB109">
        <v>113</v>
      </c>
      <c r="BC109">
        <v>47</v>
      </c>
      <c r="BD109">
        <v>45</v>
      </c>
      <c r="BE109">
        <v>11</v>
      </c>
      <c r="BF109">
        <v>28</v>
      </c>
      <c r="BG109">
        <v>67</v>
      </c>
      <c r="BH109" s="9">
        <f>BB109/((BA109*3)+BB109)</f>
        <v>0.23991507430997877</v>
      </c>
      <c r="BI109" s="14">
        <f>(BF109+BB109)/BA109</f>
        <v>1.181564245810056</v>
      </c>
      <c r="BJ109" s="16">
        <f>BG109/(BA109/9)</f>
        <v>5.053072625698324</v>
      </c>
    </row>
    <row r="110" spans="2:62" ht="12.75">
      <c r="B110" t="s">
        <v>533</v>
      </c>
      <c r="C110" t="s">
        <v>105</v>
      </c>
      <c r="D110" t="s">
        <v>107</v>
      </c>
      <c r="E110" s="7">
        <f>Z110+AT110</f>
        <v>16</v>
      </c>
      <c r="F110" s="7">
        <f>AA110+AU110</f>
        <v>10</v>
      </c>
      <c r="G110" s="12">
        <f>O110/(L110/9)</f>
        <v>3.0786369593709004</v>
      </c>
      <c r="H110" s="7">
        <f>AC110+AW110</f>
        <v>35</v>
      </c>
      <c r="I110" s="7">
        <f>AD110+AX110</f>
        <v>35</v>
      </c>
      <c r="J110" s="7">
        <f>AE110+AY110</f>
        <v>0</v>
      </c>
      <c r="K110" s="7">
        <f>AF110+AZ110</f>
        <v>0</v>
      </c>
      <c r="L110" s="13">
        <f>AG110+BA110</f>
        <v>254.33333333333366</v>
      </c>
      <c r="M110" s="7">
        <f>AH110+BB110</f>
        <v>231</v>
      </c>
      <c r="N110" s="7">
        <f>AI110+BC110</f>
        <v>97</v>
      </c>
      <c r="O110" s="7">
        <f>AJ110+BD110</f>
        <v>87</v>
      </c>
      <c r="P110" s="7">
        <f>AK110+BE110</f>
        <v>26</v>
      </c>
      <c r="Q110" s="7">
        <f>AL110+BF110</f>
        <v>34</v>
      </c>
      <c r="R110" s="7">
        <f>AM110+BG110</f>
        <v>248</v>
      </c>
      <c r="S110" s="9">
        <f>M110/((L110*3)+M110)</f>
        <v>0.23239436619718287</v>
      </c>
      <c r="T110" s="14">
        <f>(Q110+M110)/L110</f>
        <v>1.041939711664481</v>
      </c>
      <c r="U110" s="15">
        <f>R110/Q110</f>
        <v>7.294117647058823</v>
      </c>
      <c r="V110" s="16">
        <f>R110/(L110/9)</f>
        <v>8.775884665792912</v>
      </c>
      <c r="W110" t="str">
        <f>B110</f>
        <v>Price</v>
      </c>
      <c r="X110" t="str">
        <f>C110</f>
        <v>David</v>
      </c>
      <c r="Y110" t="str">
        <f>D110</f>
        <v>TB</v>
      </c>
      <c r="Z110">
        <v>7</v>
      </c>
      <c r="AA110">
        <v>3</v>
      </c>
      <c r="AB110" s="12">
        <f>AJ110/(AG110/9)</f>
        <v>2.868749999999991</v>
      </c>
      <c r="AC110">
        <v>15</v>
      </c>
      <c r="AD110">
        <v>15</v>
      </c>
      <c r="AE110">
        <v>0</v>
      </c>
      <c r="AF110">
        <v>0</v>
      </c>
      <c r="AG110" s="13">
        <v>106.666666666667</v>
      </c>
      <c r="AH110">
        <v>94</v>
      </c>
      <c r="AI110">
        <v>36</v>
      </c>
      <c r="AJ110">
        <v>34</v>
      </c>
      <c r="AK110">
        <v>7</v>
      </c>
      <c r="AL110">
        <v>13</v>
      </c>
      <c r="AM110">
        <v>84</v>
      </c>
      <c r="AN110" s="9">
        <f>AH110/((AG110*3)+AH110)</f>
        <v>0.22705314009661778</v>
      </c>
      <c r="AO110" s="14">
        <f>(AL110+AH110)/AG110</f>
        <v>1.003124999999997</v>
      </c>
      <c r="AP110" s="16">
        <f>AM110/(AG110/9)</f>
        <v>7.087499999999978</v>
      </c>
      <c r="AQ110" t="str">
        <f>W110</f>
        <v>Price</v>
      </c>
      <c r="AR110" t="str">
        <f>X110</f>
        <v>David</v>
      </c>
      <c r="AS110" t="str">
        <f>Y110</f>
        <v>TB</v>
      </c>
      <c r="AT110">
        <v>9</v>
      </c>
      <c r="AU110">
        <v>7</v>
      </c>
      <c r="AV110" s="12">
        <f>BD110/(BA110/9)</f>
        <v>3.2302483069977432</v>
      </c>
      <c r="AW110">
        <v>20</v>
      </c>
      <c r="AX110">
        <v>20</v>
      </c>
      <c r="AY110">
        <v>0</v>
      </c>
      <c r="AZ110">
        <v>0</v>
      </c>
      <c r="BA110" s="13">
        <v>147.66666666666666</v>
      </c>
      <c r="BB110">
        <v>137</v>
      </c>
      <c r="BC110">
        <v>61</v>
      </c>
      <c r="BD110">
        <v>53</v>
      </c>
      <c r="BE110">
        <v>19</v>
      </c>
      <c r="BF110">
        <v>21</v>
      </c>
      <c r="BG110">
        <v>164</v>
      </c>
      <c r="BH110" s="9">
        <f>BB110/((BA110*3)+BB110)</f>
        <v>0.23620689655172414</v>
      </c>
      <c r="BI110" s="14">
        <f>(BF110+BB110)/BA110</f>
        <v>1.069977426636569</v>
      </c>
      <c r="BJ110" s="16">
        <f>BG110/(BA110/9)</f>
        <v>9.995485327313771</v>
      </c>
    </row>
    <row r="111" spans="2:62" ht="12.75">
      <c r="B111" t="s">
        <v>534</v>
      </c>
      <c r="C111" t="s">
        <v>19</v>
      </c>
      <c r="D111" t="s">
        <v>21</v>
      </c>
      <c r="E111" s="7">
        <f>Z111+AT111</f>
        <v>10</v>
      </c>
      <c r="F111" s="7">
        <f>AA111+AU111</f>
        <v>12</v>
      </c>
      <c r="G111" s="12">
        <f>O111/(L111/9)</f>
        <v>3.243506493506494</v>
      </c>
      <c r="H111" s="7">
        <f>AC111+AW111</f>
        <v>33</v>
      </c>
      <c r="I111" s="7">
        <f>AD111+AX111</f>
        <v>33</v>
      </c>
      <c r="J111" s="7">
        <f>AE111+AY111</f>
        <v>0</v>
      </c>
      <c r="K111" s="7">
        <f>AF111+AZ111</f>
        <v>0</v>
      </c>
      <c r="L111" s="13">
        <f>AG111+BA111</f>
        <v>205.33333333333331</v>
      </c>
      <c r="M111" s="7">
        <f>AH111+BB111</f>
        <v>196</v>
      </c>
      <c r="N111" s="7">
        <f>AI111+BC111</f>
        <v>82</v>
      </c>
      <c r="O111" s="7">
        <f>AJ111+BD111</f>
        <v>74</v>
      </c>
      <c r="P111" s="7">
        <f>AK111+BE111</f>
        <v>26</v>
      </c>
      <c r="Q111" s="7">
        <f>AL111+BF111</f>
        <v>57</v>
      </c>
      <c r="R111" s="7">
        <f>AM111+BG111</f>
        <v>181</v>
      </c>
      <c r="S111" s="9">
        <f>M111/((L111*3)+M111)</f>
        <v>0.2413793103448276</v>
      </c>
      <c r="T111" s="14">
        <f>(Q111+M111)/L111</f>
        <v>1.2321428571428572</v>
      </c>
      <c r="U111" s="15">
        <f>R111/Q111</f>
        <v>3.175438596491228</v>
      </c>
      <c r="V111" s="16">
        <f>R111/(L111/9)</f>
        <v>7.933441558441559</v>
      </c>
      <c r="W111" t="str">
        <f>B111</f>
        <v>Quintana</v>
      </c>
      <c r="X111" t="str">
        <f>C111</f>
        <v>Jose</v>
      </c>
      <c r="Y111" t="str">
        <f>D111</f>
        <v>CWS</v>
      </c>
      <c r="Z111">
        <v>5</v>
      </c>
      <c r="AA111">
        <v>5</v>
      </c>
      <c r="AB111" s="12">
        <f>AJ111/(AG111/9)</f>
        <v>3.244186046511628</v>
      </c>
      <c r="AC111">
        <v>14</v>
      </c>
      <c r="AD111">
        <v>14</v>
      </c>
      <c r="AE111">
        <v>0</v>
      </c>
      <c r="AF111">
        <v>0</v>
      </c>
      <c r="AG111" s="13">
        <v>86</v>
      </c>
      <c r="AH111">
        <v>87</v>
      </c>
      <c r="AI111">
        <v>31</v>
      </c>
      <c r="AJ111">
        <v>31</v>
      </c>
      <c r="AK111">
        <v>20</v>
      </c>
      <c r="AL111">
        <v>23</v>
      </c>
      <c r="AM111">
        <v>74</v>
      </c>
      <c r="AN111" s="9">
        <f>AH111/((AG111*3)+AH111)</f>
        <v>0.25217391304347825</v>
      </c>
      <c r="AO111" s="14">
        <f>(AL111+AH111)/AG111</f>
        <v>1.2790697674418605</v>
      </c>
      <c r="AP111" s="16">
        <f>AM111/(AG111/9)</f>
        <v>7.744186046511628</v>
      </c>
      <c r="AQ111" t="str">
        <f>W111</f>
        <v>Quintana</v>
      </c>
      <c r="AR111" t="str">
        <f>X111</f>
        <v>Jose</v>
      </c>
      <c r="AS111" t="str">
        <f>Y111</f>
        <v>CWS</v>
      </c>
      <c r="AT111">
        <v>5</v>
      </c>
      <c r="AU111">
        <v>7</v>
      </c>
      <c r="AV111" s="12">
        <f>BD111/(BA111/9)</f>
        <v>3.2430167597765363</v>
      </c>
      <c r="AW111">
        <v>19</v>
      </c>
      <c r="AX111">
        <v>19</v>
      </c>
      <c r="AY111">
        <v>0</v>
      </c>
      <c r="AZ111">
        <v>0</v>
      </c>
      <c r="BA111" s="13">
        <v>119.33333333333333</v>
      </c>
      <c r="BB111">
        <v>109</v>
      </c>
      <c r="BC111">
        <v>51</v>
      </c>
      <c r="BD111">
        <v>43</v>
      </c>
      <c r="BE111">
        <v>6</v>
      </c>
      <c r="BF111">
        <v>34</v>
      </c>
      <c r="BG111">
        <v>107</v>
      </c>
      <c r="BH111" s="9">
        <f>BB111/((BA111*3)+BB111)</f>
        <v>0.2334047109207709</v>
      </c>
      <c r="BI111" s="14">
        <f>(BF111+BB111)/BA111</f>
        <v>1.1983240223463687</v>
      </c>
      <c r="BJ111" s="16">
        <f>BG111/(BA111/9)</f>
        <v>8.069832402234637</v>
      </c>
    </row>
    <row r="112" spans="2:62" ht="12.75">
      <c r="B112" t="s">
        <v>535</v>
      </c>
      <c r="C112" t="s">
        <v>536</v>
      </c>
      <c r="D112" t="s">
        <v>537</v>
      </c>
      <c r="E112" s="7">
        <f>Z112+AT112</f>
        <v>2</v>
      </c>
      <c r="F112" s="7">
        <f>AA112+AU112</f>
        <v>8</v>
      </c>
      <c r="G112" s="12">
        <f>O112/(L112/9)</f>
        <v>3.970588235294119</v>
      </c>
      <c r="H112" s="7">
        <f>AC112+AW112</f>
        <v>68</v>
      </c>
      <c r="I112" s="7">
        <f>AD112+AX112</f>
        <v>0</v>
      </c>
      <c r="J112" s="7">
        <f>AE112+AY112</f>
        <v>37</v>
      </c>
      <c r="K112" s="7">
        <f>AF112+AZ112</f>
        <v>46</v>
      </c>
      <c r="L112" s="13">
        <f>AG112+BA112</f>
        <v>67.99999999999997</v>
      </c>
      <c r="M112" s="7">
        <f>AH112+BB112</f>
        <v>57</v>
      </c>
      <c r="N112" s="7">
        <f>AI112+BC112</f>
        <v>33</v>
      </c>
      <c r="O112" s="7">
        <f>AJ112+BD112</f>
        <v>30</v>
      </c>
      <c r="P112" s="7">
        <f>AK112+BE112</f>
        <v>12</v>
      </c>
      <c r="Q112" s="7">
        <f>AL112+BF112</f>
        <v>23</v>
      </c>
      <c r="R112" s="7">
        <f>AM112+BG112</f>
        <v>72</v>
      </c>
      <c r="S112" s="9">
        <f>M112/((L112*3)+M112)</f>
        <v>0.21839080459770124</v>
      </c>
      <c r="T112" s="14">
        <f>(Q112+M112)/L112</f>
        <v>1.1764705882352946</v>
      </c>
      <c r="U112" s="15">
        <f>R112/Q112</f>
        <v>3.130434782608696</v>
      </c>
      <c r="V112" s="16">
        <f>R112/(L112/9)</f>
        <v>9.529411764705886</v>
      </c>
      <c r="W112" t="str">
        <f>B112</f>
        <v>Reed</v>
      </c>
      <c r="X112" t="str">
        <f>C112</f>
        <v>Addison</v>
      </c>
      <c r="Y112" t="str">
        <f>D112</f>
        <v>CWS / ARZ</v>
      </c>
      <c r="Z112">
        <v>1</v>
      </c>
      <c r="AA112">
        <v>3</v>
      </c>
      <c r="AB112" s="12">
        <f>AJ112/(AG112/9)</f>
        <v>3.560439560439564</v>
      </c>
      <c r="AC112">
        <v>29</v>
      </c>
      <c r="AD112">
        <v>0</v>
      </c>
      <c r="AE112">
        <v>16</v>
      </c>
      <c r="AF112">
        <v>20</v>
      </c>
      <c r="AG112" s="13">
        <v>30.3333333333333</v>
      </c>
      <c r="AH112">
        <v>21</v>
      </c>
      <c r="AI112">
        <v>12</v>
      </c>
      <c r="AJ112">
        <v>12</v>
      </c>
      <c r="AK112">
        <v>3</v>
      </c>
      <c r="AL112">
        <v>14</v>
      </c>
      <c r="AM112">
        <v>30</v>
      </c>
      <c r="AN112" s="9">
        <f>AH112/((AG112*3)+AH112)</f>
        <v>0.18750000000000017</v>
      </c>
      <c r="AO112" s="14">
        <f>(AL112+AH112)/AG112</f>
        <v>1.153846153846155</v>
      </c>
      <c r="AP112" s="16">
        <f>AM112/(AG112/9)</f>
        <v>8.90109890109891</v>
      </c>
      <c r="AQ112" t="str">
        <f>W112</f>
        <v>Reed</v>
      </c>
      <c r="AR112" t="str">
        <f>X112</f>
        <v>Addison</v>
      </c>
      <c r="AS112" t="str">
        <f>Y112</f>
        <v>CWS / ARZ</v>
      </c>
      <c r="AT112">
        <v>1</v>
      </c>
      <c r="AU112">
        <v>5</v>
      </c>
      <c r="AV112" s="12">
        <f>BD112/(BA112/9)</f>
        <v>4.300884955752212</v>
      </c>
      <c r="AW112">
        <v>39</v>
      </c>
      <c r="AX112">
        <v>0</v>
      </c>
      <c r="AY112">
        <v>21</v>
      </c>
      <c r="AZ112">
        <v>26</v>
      </c>
      <c r="BA112" s="13">
        <v>37.666666666666664</v>
      </c>
      <c r="BB112">
        <v>36</v>
      </c>
      <c r="BC112">
        <v>21</v>
      </c>
      <c r="BD112">
        <v>18</v>
      </c>
      <c r="BE112">
        <v>9</v>
      </c>
      <c r="BF112">
        <v>9</v>
      </c>
      <c r="BG112">
        <v>42</v>
      </c>
      <c r="BH112" s="9">
        <f>BB112/((BA112*3)+BB112)</f>
        <v>0.24161073825503357</v>
      </c>
      <c r="BI112" s="14">
        <f>(BF112+BB112)/BA112</f>
        <v>1.1946902654867257</v>
      </c>
      <c r="BJ112" s="16">
        <f>BG112/(BA112/9)</f>
        <v>10.035398230088497</v>
      </c>
    </row>
    <row r="113" spans="2:62" ht="12.75">
      <c r="B113" t="s">
        <v>538</v>
      </c>
      <c r="C113" t="s">
        <v>190</v>
      </c>
      <c r="D113" t="s">
        <v>40</v>
      </c>
      <c r="E113" s="7">
        <f>Z113+AT113</f>
        <v>16</v>
      </c>
      <c r="F113" s="7">
        <f>AA113+AU113</f>
        <v>6</v>
      </c>
      <c r="G113" s="12">
        <f>O113/(L113/9)</f>
        <v>2.9607201309329017</v>
      </c>
      <c r="H113" s="7">
        <f>AC113+AW113</f>
        <v>34</v>
      </c>
      <c r="I113" s="7">
        <f>AD113+AX113</f>
        <v>32</v>
      </c>
      <c r="J113" s="7">
        <f>AE113+AY113</f>
        <v>0</v>
      </c>
      <c r="K113" s="7">
        <f>AF113+AZ113</f>
        <v>0</v>
      </c>
      <c r="L113" s="13">
        <f>AG113+BA113</f>
        <v>203.66666666666634</v>
      </c>
      <c r="M113" s="7">
        <f>AH113+BB113</f>
        <v>171</v>
      </c>
      <c r="N113" s="7">
        <f>AI113+BC113</f>
        <v>71</v>
      </c>
      <c r="O113" s="7">
        <f>AJ113+BD113</f>
        <v>67</v>
      </c>
      <c r="P113" s="7">
        <f>AK113+BE113</f>
        <v>10</v>
      </c>
      <c r="Q113" s="7">
        <f>AL113+BF113</f>
        <v>68</v>
      </c>
      <c r="R113" s="7">
        <f>AM113+BG113</f>
        <v>183</v>
      </c>
      <c r="S113" s="9">
        <f>M113/((L113*3)+M113)</f>
        <v>0.21867007672634298</v>
      </c>
      <c r="T113" s="14">
        <f>(Q113+M113)/L113</f>
        <v>1.1734860883797074</v>
      </c>
      <c r="U113" s="15">
        <f>R113/Q113</f>
        <v>2.6911764705882355</v>
      </c>
      <c r="V113" s="16">
        <f>R113/(L113/9)</f>
        <v>8.086743044189866</v>
      </c>
      <c r="W113" t="str">
        <f>B113</f>
        <v>Richards</v>
      </c>
      <c r="X113" t="str">
        <f>C113</f>
        <v>Garrett</v>
      </c>
      <c r="Y113" t="str">
        <f>D113</f>
        <v>LAA</v>
      </c>
      <c r="Z113">
        <v>5</v>
      </c>
      <c r="AA113">
        <v>4</v>
      </c>
      <c r="AB113" s="12">
        <f>AJ113/(AG113/9)</f>
        <v>3.5850622406639006</v>
      </c>
      <c r="AC113">
        <v>15</v>
      </c>
      <c r="AD113">
        <v>13</v>
      </c>
      <c r="AE113">
        <v>0</v>
      </c>
      <c r="AF113">
        <v>0</v>
      </c>
      <c r="AG113" s="13">
        <v>80.33333333333333</v>
      </c>
      <c r="AH113">
        <v>83</v>
      </c>
      <c r="AI113">
        <v>36</v>
      </c>
      <c r="AJ113">
        <v>32</v>
      </c>
      <c r="AK113">
        <v>6</v>
      </c>
      <c r="AL113">
        <v>25</v>
      </c>
      <c r="AM113">
        <v>56</v>
      </c>
      <c r="AN113" s="9">
        <f>AH113/((AG113*3)+AH113)</f>
        <v>0.25617283950617287</v>
      </c>
      <c r="AO113" s="14">
        <f>(AL113+AH113)/AG113</f>
        <v>1.3443983402489628</v>
      </c>
      <c r="AP113" s="16">
        <f>AM113/(AG113/9)</f>
        <v>6.273858921161826</v>
      </c>
      <c r="AQ113" t="str">
        <f>W113</f>
        <v>Richards</v>
      </c>
      <c r="AR113" t="str">
        <f>X113</f>
        <v>Garrett</v>
      </c>
      <c r="AS113" t="str">
        <f>Y113</f>
        <v>LAA</v>
      </c>
      <c r="AT113">
        <v>11</v>
      </c>
      <c r="AU113">
        <v>2</v>
      </c>
      <c r="AV113" s="12">
        <f>BD113/(BA113/9)</f>
        <v>2.554054054054061</v>
      </c>
      <c r="AW113">
        <v>19</v>
      </c>
      <c r="AX113">
        <v>19</v>
      </c>
      <c r="AY113">
        <v>0</v>
      </c>
      <c r="AZ113">
        <v>0</v>
      </c>
      <c r="BA113" s="13">
        <v>123.333333333333</v>
      </c>
      <c r="BB113">
        <v>88</v>
      </c>
      <c r="BC113">
        <v>35</v>
      </c>
      <c r="BD113">
        <v>35</v>
      </c>
      <c r="BE113">
        <v>4</v>
      </c>
      <c r="BF113">
        <v>43</v>
      </c>
      <c r="BG113">
        <v>127</v>
      </c>
      <c r="BH113" s="9">
        <f>BB113/((BA113*3)+BB113)</f>
        <v>0.1921397379912668</v>
      </c>
      <c r="BI113" s="14">
        <f>(BF113+BB113)/BA113</f>
        <v>1.062162162162165</v>
      </c>
      <c r="BJ113" s="16">
        <f>BG113/(BA113/9)</f>
        <v>9.267567567567593</v>
      </c>
    </row>
    <row r="114" spans="2:62" ht="12.75">
      <c r="B114" t="s">
        <v>539</v>
      </c>
      <c r="C114" t="s">
        <v>540</v>
      </c>
      <c r="D114" t="s">
        <v>149</v>
      </c>
      <c r="E114" s="7">
        <f>Z114+AT114</f>
        <v>5</v>
      </c>
      <c r="F114" s="7">
        <f>AA114+AU114</f>
        <v>0</v>
      </c>
      <c r="G114" s="12">
        <f>O114/(L114/9)</f>
        <v>2.426966292134829</v>
      </c>
      <c r="H114" s="7">
        <f>AC114+AW114</f>
        <v>26</v>
      </c>
      <c r="I114" s="7">
        <f>AD114+AX114</f>
        <v>0</v>
      </c>
      <c r="J114" s="7">
        <f>AE114+AY114</f>
        <v>14</v>
      </c>
      <c r="K114" s="7">
        <f>AF114+AZ114</f>
        <v>19</v>
      </c>
      <c r="L114" s="13">
        <f>AG114+BA114</f>
        <v>29.6666666666667</v>
      </c>
      <c r="M114" s="7">
        <f>AH114+BB114</f>
        <v>22</v>
      </c>
      <c r="N114" s="7">
        <f>AI114+BC114</f>
        <v>8</v>
      </c>
      <c r="O114" s="7">
        <f>AJ114+BD114</f>
        <v>8</v>
      </c>
      <c r="P114" s="7">
        <f>AK114+BE114</f>
        <v>4</v>
      </c>
      <c r="Q114" s="7">
        <f>AL114+BF114</f>
        <v>2</v>
      </c>
      <c r="R114" s="7">
        <f>AM114+BG114</f>
        <v>22</v>
      </c>
      <c r="S114" s="9">
        <f>M114/((L114*3)+M114)</f>
        <v>0.19819819819819803</v>
      </c>
      <c r="T114" s="14">
        <f>(Q114+M114)/L114</f>
        <v>0.8089887640449429</v>
      </c>
      <c r="U114" s="15">
        <f>R114/Q114</f>
        <v>11</v>
      </c>
      <c r="V114" s="16">
        <f>R114/(L114/9)</f>
        <v>6.674157303370779</v>
      </c>
      <c r="W114" t="str">
        <f>B114</f>
        <v>Rivera</v>
      </c>
      <c r="X114" t="str">
        <f>C114</f>
        <v>Mariano</v>
      </c>
      <c r="Y114" t="str">
        <f>D114</f>
        <v>NYY</v>
      </c>
      <c r="Z114">
        <v>5</v>
      </c>
      <c r="AA114">
        <v>0</v>
      </c>
      <c r="AB114" s="12">
        <f>AJ114/(AG114/9)</f>
        <v>2.426966292134829</v>
      </c>
      <c r="AC114">
        <v>26</v>
      </c>
      <c r="AD114">
        <v>0</v>
      </c>
      <c r="AE114">
        <v>14</v>
      </c>
      <c r="AF114">
        <v>19</v>
      </c>
      <c r="AG114" s="13">
        <v>29.6666666666667</v>
      </c>
      <c r="AH114">
        <v>22</v>
      </c>
      <c r="AI114">
        <v>8</v>
      </c>
      <c r="AJ114">
        <v>8</v>
      </c>
      <c r="AK114">
        <v>4</v>
      </c>
      <c r="AL114">
        <v>2</v>
      </c>
      <c r="AM114">
        <v>22</v>
      </c>
      <c r="AN114" s="9">
        <f>AH114/((AG114*3)+AH114)</f>
        <v>0.19819819819819803</v>
      </c>
      <c r="AO114" s="14">
        <f>(AL114+AH114)/AG114</f>
        <v>0.8089887640449429</v>
      </c>
      <c r="AP114" s="16">
        <f>AM114/(AG114/9)</f>
        <v>6.674157303370779</v>
      </c>
      <c r="AQ114" t="str">
        <f>W114</f>
        <v>Rivera</v>
      </c>
      <c r="AR114" t="str">
        <f>X114</f>
        <v>Mariano</v>
      </c>
      <c r="AS114" t="str">
        <f>Y114</f>
        <v>NYY</v>
      </c>
      <c r="AT114">
        <v>0</v>
      </c>
      <c r="AU114">
        <v>0</v>
      </c>
      <c r="AV114" s="12" t="e">
        <f>BD114/(BA114/9)</f>
        <v>#DIV/0!</v>
      </c>
      <c r="AW114">
        <v>0</v>
      </c>
      <c r="AX114">
        <v>0</v>
      </c>
      <c r="AY114">
        <v>0</v>
      </c>
      <c r="AZ114">
        <v>0</v>
      </c>
      <c r="BA114" s="13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 s="9" t="e">
        <f>BB114/((BA114*3)+BB114)</f>
        <v>#DIV/0!</v>
      </c>
      <c r="BI114" s="14" t="e">
        <f>(BF114+BB114)/BA114</f>
        <v>#DIV/0!</v>
      </c>
      <c r="BJ114" s="16" t="e">
        <f>BG114/(BA114/9)</f>
        <v>#DIV/0!</v>
      </c>
    </row>
    <row r="115" spans="2:62" ht="12.75">
      <c r="B115" t="s">
        <v>541</v>
      </c>
      <c r="C115" t="s">
        <v>542</v>
      </c>
      <c r="D115" t="s">
        <v>110</v>
      </c>
      <c r="E115" s="7">
        <f>Z115+AT115</f>
        <v>15</v>
      </c>
      <c r="F115" s="7">
        <f>AA115+AU115</f>
        <v>7</v>
      </c>
      <c r="G115" s="12">
        <f>O115/(L115/9)</f>
        <v>2.527888446215139</v>
      </c>
      <c r="H115" s="7">
        <f>AC115+AW115</f>
        <v>32</v>
      </c>
      <c r="I115" s="7">
        <f>AD115+AX115</f>
        <v>23</v>
      </c>
      <c r="J115" s="7">
        <f>AE115+AY115</f>
        <v>0</v>
      </c>
      <c r="K115" s="7">
        <f>AF115+AZ115</f>
        <v>0</v>
      </c>
      <c r="L115" s="13">
        <f>AG115+BA115</f>
        <v>167.33333333333337</v>
      </c>
      <c r="M115" s="7">
        <f>AH115+BB115</f>
        <v>142</v>
      </c>
      <c r="N115" s="7">
        <f>AI115+BC115</f>
        <v>50</v>
      </c>
      <c r="O115" s="7">
        <f>AJ115+BD115</f>
        <v>47</v>
      </c>
      <c r="P115" s="7">
        <f>AK115+BE115</f>
        <v>9</v>
      </c>
      <c r="Q115" s="7">
        <f>AL115+BF115</f>
        <v>36</v>
      </c>
      <c r="R115" s="7">
        <f>AM115+BG115</f>
        <v>125</v>
      </c>
      <c r="S115" s="9">
        <f>M115/((L115*3)+M115)</f>
        <v>0.22049689440993786</v>
      </c>
      <c r="T115" s="14">
        <f>(Q115+M115)/L115</f>
        <v>1.0637450199203184</v>
      </c>
      <c r="U115" s="15">
        <f>R115/Q115</f>
        <v>3.4722222222222223</v>
      </c>
      <c r="V115" s="16">
        <f>R115/(L115/9)</f>
        <v>6.7231075697211145</v>
      </c>
      <c r="W115" t="str">
        <f>B115</f>
        <v>Roark</v>
      </c>
      <c r="X115" t="str">
        <f>C115</f>
        <v>Tanner</v>
      </c>
      <c r="Y115" t="str">
        <f>D115</f>
        <v>WAS</v>
      </c>
      <c r="Z115">
        <v>7</v>
      </c>
      <c r="AA115">
        <v>1</v>
      </c>
      <c r="AB115" s="12">
        <f>AJ115/(AG115/9)</f>
        <v>1.5093167701863346</v>
      </c>
      <c r="AC115">
        <v>14</v>
      </c>
      <c r="AD115">
        <v>5</v>
      </c>
      <c r="AE115">
        <v>0</v>
      </c>
      <c r="AF115">
        <v>0</v>
      </c>
      <c r="AG115" s="13">
        <v>53.6666666666667</v>
      </c>
      <c r="AH115">
        <v>38</v>
      </c>
      <c r="AI115">
        <v>11</v>
      </c>
      <c r="AJ115">
        <v>9</v>
      </c>
      <c r="AK115">
        <v>1</v>
      </c>
      <c r="AL115">
        <v>11</v>
      </c>
      <c r="AM115">
        <v>40</v>
      </c>
      <c r="AN115" s="9">
        <f>AH115/((AG115*3)+AH115)</f>
        <v>0.19095477386934662</v>
      </c>
      <c r="AO115" s="14">
        <f>(AL115+AH115)/AG115</f>
        <v>0.913043478260869</v>
      </c>
      <c r="AP115" s="16">
        <f>AM115/(AG115/9)</f>
        <v>6.7080745341614865</v>
      </c>
      <c r="AQ115" t="str">
        <f>W115</f>
        <v>Roark</v>
      </c>
      <c r="AR115" t="str">
        <f>X115</f>
        <v>Tanner</v>
      </c>
      <c r="AS115" t="str">
        <f>Y115</f>
        <v>WAS</v>
      </c>
      <c r="AT115">
        <v>8</v>
      </c>
      <c r="AU115">
        <v>6</v>
      </c>
      <c r="AV115" s="12">
        <f>BD115/(BA115/9)</f>
        <v>3.0087976539589443</v>
      </c>
      <c r="AW115">
        <v>18</v>
      </c>
      <c r="AX115">
        <v>18</v>
      </c>
      <c r="AY115">
        <v>0</v>
      </c>
      <c r="AZ115">
        <v>0</v>
      </c>
      <c r="BA115" s="13">
        <v>113.66666666666667</v>
      </c>
      <c r="BB115">
        <v>104</v>
      </c>
      <c r="BC115">
        <v>39</v>
      </c>
      <c r="BD115">
        <v>38</v>
      </c>
      <c r="BE115">
        <v>8</v>
      </c>
      <c r="BF115">
        <v>25</v>
      </c>
      <c r="BG115">
        <v>85</v>
      </c>
      <c r="BH115" s="9">
        <f>BB115/((BA115*3)+BB115)</f>
        <v>0.23370786516853934</v>
      </c>
      <c r="BI115" s="14">
        <f>(BF115+BB115)/BA115</f>
        <v>1.1348973607038122</v>
      </c>
      <c r="BJ115" s="16">
        <f>BG115/(BA115/9)</f>
        <v>6.730205278592376</v>
      </c>
    </row>
    <row r="116" spans="2:62" ht="12.75">
      <c r="B116" t="s">
        <v>543</v>
      </c>
      <c r="C116" t="s">
        <v>105</v>
      </c>
      <c r="D116" t="s">
        <v>149</v>
      </c>
      <c r="E116" s="7">
        <f>Z116+AT116</f>
        <v>1</v>
      </c>
      <c r="F116" s="7">
        <f>AA116+AU116</f>
        <v>2</v>
      </c>
      <c r="G116" s="12">
        <f>O116/(L116/9)</f>
        <v>2.3736263736263723</v>
      </c>
      <c r="H116" s="7">
        <f>AC116+AW116</f>
        <v>61</v>
      </c>
      <c r="I116" s="7">
        <f>AD116+AX116</f>
        <v>0</v>
      </c>
      <c r="J116" s="7">
        <f>AE116+AY116</f>
        <v>26</v>
      </c>
      <c r="K116" s="7">
        <f>AF116+AZ116</f>
        <v>29</v>
      </c>
      <c r="L116" s="13">
        <f>AG116+BA116</f>
        <v>60.6666666666667</v>
      </c>
      <c r="M116" s="7">
        <f>AH116+BB116</f>
        <v>51</v>
      </c>
      <c r="N116" s="7">
        <f>AI116+BC116</f>
        <v>17</v>
      </c>
      <c r="O116" s="7">
        <f>AJ116+BD116</f>
        <v>16</v>
      </c>
      <c r="P116" s="7">
        <f>AK116+BE116</f>
        <v>5</v>
      </c>
      <c r="Q116" s="7">
        <f>AL116+BF116</f>
        <v>16</v>
      </c>
      <c r="R116" s="7">
        <f>AM116+BG116</f>
        <v>85</v>
      </c>
      <c r="S116" s="9">
        <f>M116/((L116*3)+M116)</f>
        <v>0.21888412017167372</v>
      </c>
      <c r="T116" s="14">
        <f>(Q116+M116)/L116</f>
        <v>1.1043956043956038</v>
      </c>
      <c r="U116" s="15">
        <f>R116/Q116</f>
        <v>5.3125</v>
      </c>
      <c r="V116" s="16">
        <f>R116/(L116/9)</f>
        <v>12.609890109890104</v>
      </c>
      <c r="W116" t="str">
        <f>B116</f>
        <v>Robertson</v>
      </c>
      <c r="X116" t="str">
        <f>C116</f>
        <v>David</v>
      </c>
      <c r="Y116" t="str">
        <f>D116</f>
        <v>NYY</v>
      </c>
      <c r="Z116">
        <v>1</v>
      </c>
      <c r="AA116">
        <v>0</v>
      </c>
      <c r="AB116" s="12">
        <f>AJ116/(AG116/9)</f>
        <v>1.9285714285714286</v>
      </c>
      <c r="AC116">
        <v>29</v>
      </c>
      <c r="AD116">
        <v>0</v>
      </c>
      <c r="AE116">
        <v>3</v>
      </c>
      <c r="AF116">
        <v>4</v>
      </c>
      <c r="AG116" s="13">
        <v>28</v>
      </c>
      <c r="AH116">
        <v>27</v>
      </c>
      <c r="AI116">
        <v>6</v>
      </c>
      <c r="AJ116">
        <v>6</v>
      </c>
      <c r="AK116">
        <v>2</v>
      </c>
      <c r="AL116">
        <v>6</v>
      </c>
      <c r="AM116">
        <v>26</v>
      </c>
      <c r="AN116" s="9">
        <f>AH116/((AG116*3)+AH116)</f>
        <v>0.24324324324324326</v>
      </c>
      <c r="AO116" s="14">
        <f>(AL116+AH116)/AG116</f>
        <v>1.1785714285714286</v>
      </c>
      <c r="AP116" s="16">
        <f>AM116/(AG116/9)</f>
        <v>8.357142857142858</v>
      </c>
      <c r="AQ116" t="str">
        <f>W116</f>
        <v>Robertson</v>
      </c>
      <c r="AR116" t="str">
        <f>X116</f>
        <v>David</v>
      </c>
      <c r="AS116" t="str">
        <f>Y116</f>
        <v>NYY</v>
      </c>
      <c r="AT116">
        <v>0</v>
      </c>
      <c r="AU116">
        <v>2</v>
      </c>
      <c r="AV116" s="12">
        <f>BD116/(BA116/9)</f>
        <v>2.7551020408163236</v>
      </c>
      <c r="AW116">
        <v>32</v>
      </c>
      <c r="AX116">
        <v>0</v>
      </c>
      <c r="AY116">
        <v>23</v>
      </c>
      <c r="AZ116">
        <v>25</v>
      </c>
      <c r="BA116" s="13">
        <v>32.6666666666667</v>
      </c>
      <c r="BB116">
        <v>24</v>
      </c>
      <c r="BC116">
        <v>11</v>
      </c>
      <c r="BD116">
        <v>10</v>
      </c>
      <c r="BE116">
        <v>3</v>
      </c>
      <c r="BF116">
        <v>10</v>
      </c>
      <c r="BG116">
        <v>59</v>
      </c>
      <c r="BH116" s="9">
        <f>BB116/((BA116*3)+BB116)</f>
        <v>0.19672131147540967</v>
      </c>
      <c r="BI116" s="14">
        <f>(BF116+BB116)/BA116</f>
        <v>1.0408163265306112</v>
      </c>
      <c r="BJ116" s="16">
        <f>BG116/(BA116/9)</f>
        <v>16.25510204081631</v>
      </c>
    </row>
    <row r="117" spans="2:62" ht="12.75">
      <c r="B117" t="s">
        <v>544</v>
      </c>
      <c r="C117" t="s">
        <v>545</v>
      </c>
      <c r="D117" t="s">
        <v>546</v>
      </c>
      <c r="E117" s="7">
        <f>Z117+AT117</f>
        <v>3</v>
      </c>
      <c r="F117" s="7">
        <f>AA117+AU117</f>
        <v>5</v>
      </c>
      <c r="G117" s="12">
        <f>O117/(L117/9)</f>
        <v>2.297872340425533</v>
      </c>
      <c r="H117" s="7">
        <f>AC117+AW117</f>
        <v>65</v>
      </c>
      <c r="I117" s="7">
        <f>AD117+AX117</f>
        <v>0</v>
      </c>
      <c r="J117" s="7">
        <f>AE117+AY117</f>
        <v>42</v>
      </c>
      <c r="K117" s="7">
        <f>AF117+AZ117</f>
        <v>47</v>
      </c>
      <c r="L117" s="13">
        <f>AG117+BA117</f>
        <v>62.666666666666636</v>
      </c>
      <c r="M117" s="7">
        <f>AH117+BB117</f>
        <v>52</v>
      </c>
      <c r="N117" s="7">
        <f>AI117+BC117</f>
        <v>20</v>
      </c>
      <c r="O117" s="7">
        <f>AJ117+BD117</f>
        <v>16</v>
      </c>
      <c r="P117" s="7">
        <f>AK117+BE117</f>
        <v>1</v>
      </c>
      <c r="Q117" s="7">
        <f>AL117+BF117</f>
        <v>24</v>
      </c>
      <c r="R117" s="7">
        <f>AM117+BG117</f>
        <v>68</v>
      </c>
      <c r="S117" s="9">
        <f>M117/((L117*3)+M117)</f>
        <v>0.21666666666666676</v>
      </c>
      <c r="T117" s="14">
        <f>(Q117+M117)/L117</f>
        <v>1.212765957446809</v>
      </c>
      <c r="U117" s="15">
        <f>R117/Q117</f>
        <v>2.8333333333333335</v>
      </c>
      <c r="V117" s="16">
        <f>R117/(L117/9)</f>
        <v>9.765957446808516</v>
      </c>
      <c r="W117" t="str">
        <f>B117</f>
        <v>Rodney</v>
      </c>
      <c r="X117" t="str">
        <f>C117</f>
        <v>Fernando</v>
      </c>
      <c r="Y117" t="str">
        <f>D117</f>
        <v>TB / SEA</v>
      </c>
      <c r="Z117">
        <v>2</v>
      </c>
      <c r="AA117">
        <v>2</v>
      </c>
      <c r="AB117" s="12">
        <f>AJ117/(AG117/9)</f>
        <v>2.734177215189877</v>
      </c>
      <c r="AC117">
        <v>27</v>
      </c>
      <c r="AD117">
        <v>0</v>
      </c>
      <c r="AE117">
        <v>15</v>
      </c>
      <c r="AF117">
        <v>18</v>
      </c>
      <c r="AG117" s="13">
        <v>26.3333333333333</v>
      </c>
      <c r="AH117">
        <v>23</v>
      </c>
      <c r="AI117">
        <v>10</v>
      </c>
      <c r="AJ117">
        <v>8</v>
      </c>
      <c r="AK117">
        <v>0</v>
      </c>
      <c r="AL117">
        <v>12</v>
      </c>
      <c r="AM117">
        <v>26</v>
      </c>
      <c r="AN117" s="9">
        <f>AH117/((AG117*3)+AH117)</f>
        <v>0.2254901960784316</v>
      </c>
      <c r="AO117" s="14">
        <f>(AL117+AH117)/AG117</f>
        <v>1.3291139240506347</v>
      </c>
      <c r="AP117" s="16">
        <f>AM117/(AG117/9)</f>
        <v>8.8860759493671</v>
      </c>
      <c r="AQ117" t="str">
        <f>W117</f>
        <v>Rodney</v>
      </c>
      <c r="AR117" t="str">
        <f>X117</f>
        <v>Fernando</v>
      </c>
      <c r="AS117" t="str">
        <f>Y117</f>
        <v>TB / SEA</v>
      </c>
      <c r="AT117">
        <v>1</v>
      </c>
      <c r="AU117">
        <v>3</v>
      </c>
      <c r="AV117" s="12">
        <f>BD117/(BA117/9)</f>
        <v>1.9816513761467889</v>
      </c>
      <c r="AW117">
        <v>38</v>
      </c>
      <c r="AX117">
        <v>0</v>
      </c>
      <c r="AY117">
        <v>27</v>
      </c>
      <c r="AZ117">
        <v>29</v>
      </c>
      <c r="BA117" s="13">
        <v>36.333333333333336</v>
      </c>
      <c r="BB117">
        <v>29</v>
      </c>
      <c r="BC117">
        <v>10</v>
      </c>
      <c r="BD117">
        <v>8</v>
      </c>
      <c r="BE117">
        <v>1</v>
      </c>
      <c r="BF117">
        <v>12</v>
      </c>
      <c r="BG117">
        <v>42</v>
      </c>
      <c r="BH117" s="9">
        <f>BB117/((BA117*3)+BB117)</f>
        <v>0.21014492753623187</v>
      </c>
      <c r="BI117" s="14">
        <f>(BF117+BB117)/BA117</f>
        <v>1.128440366972477</v>
      </c>
      <c r="BJ117" s="16">
        <f>BG117/(BA117/9)</f>
        <v>10.403669724770642</v>
      </c>
    </row>
    <row r="118" spans="2:62" ht="12.75">
      <c r="B118" t="s">
        <v>547</v>
      </c>
      <c r="C118" t="s">
        <v>141</v>
      </c>
      <c r="D118" t="s">
        <v>60</v>
      </c>
      <c r="E118" s="7">
        <f>Z118+AT118</f>
        <v>5</v>
      </c>
      <c r="F118" s="7">
        <f>AA118+AU118</f>
        <v>4</v>
      </c>
      <c r="G118" s="12">
        <f>O118/(L118/9)</f>
        <v>3.115384615384617</v>
      </c>
      <c r="H118" s="7">
        <f>AC118+AW118</f>
        <v>70</v>
      </c>
      <c r="I118" s="7">
        <f>AD118+AX118</f>
        <v>0</v>
      </c>
      <c r="J118" s="7">
        <f>AE118+AY118</f>
        <v>28</v>
      </c>
      <c r="K118" s="7">
        <f>AF118+AZ118</f>
        <v>31</v>
      </c>
      <c r="L118" s="13">
        <f>AG118+BA118</f>
        <v>69.3333333333333</v>
      </c>
      <c r="M118" s="7">
        <f>AH118+BB118</f>
        <v>57</v>
      </c>
      <c r="N118" s="7">
        <f>AI118+BC118</f>
        <v>24</v>
      </c>
      <c r="O118" s="7">
        <f>AJ118+BD118</f>
        <v>24</v>
      </c>
      <c r="P118" s="7">
        <f>AK118+BE118</f>
        <v>12</v>
      </c>
      <c r="Q118" s="7">
        <f>AL118+BF118</f>
        <v>16</v>
      </c>
      <c r="R118" s="7">
        <f>AM118+BG118</f>
        <v>81</v>
      </c>
      <c r="S118" s="9">
        <f>M118/((L118*3)+M118)</f>
        <v>0.2150943396226416</v>
      </c>
      <c r="T118" s="14">
        <f>(Q118+M118)/L118</f>
        <v>1.0528846153846159</v>
      </c>
      <c r="U118" s="15">
        <f>R118/Q118</f>
        <v>5.0625</v>
      </c>
      <c r="V118" s="16">
        <f>R118/(L118/9)</f>
        <v>10.514423076923082</v>
      </c>
      <c r="W118" t="str">
        <f>B118</f>
        <v>Rodriguez</v>
      </c>
      <c r="X118" t="str">
        <f>C118</f>
        <v>Francisco</v>
      </c>
      <c r="Y118" t="str">
        <f>D118</f>
        <v>MIL</v>
      </c>
      <c r="Z118">
        <v>2</v>
      </c>
      <c r="AA118">
        <v>1</v>
      </c>
      <c r="AB118" s="12">
        <f>AJ118/(AG118/9)</f>
        <v>4.125</v>
      </c>
      <c r="AC118">
        <v>25</v>
      </c>
      <c r="AD118">
        <v>0</v>
      </c>
      <c r="AE118">
        <v>1</v>
      </c>
      <c r="AF118">
        <v>1</v>
      </c>
      <c r="AG118" s="13">
        <v>24</v>
      </c>
      <c r="AH118">
        <v>26</v>
      </c>
      <c r="AI118">
        <v>11</v>
      </c>
      <c r="AJ118">
        <v>11</v>
      </c>
      <c r="AK118">
        <v>5</v>
      </c>
      <c r="AL118">
        <v>6</v>
      </c>
      <c r="AM118">
        <v>29</v>
      </c>
      <c r="AN118" s="9">
        <f>AH118/((AG118*3)+AH118)</f>
        <v>0.2653061224489796</v>
      </c>
      <c r="AO118" s="14">
        <f>(AL118+AH118)/AG118</f>
        <v>1.3333333333333333</v>
      </c>
      <c r="AP118" s="16">
        <f>AM118/(AG118/9)</f>
        <v>10.875</v>
      </c>
      <c r="AQ118" t="str">
        <f>W118</f>
        <v>Rodriguez</v>
      </c>
      <c r="AR118" t="str">
        <f>X118</f>
        <v>Francisco</v>
      </c>
      <c r="AS118" t="str">
        <f>Y118</f>
        <v>MIL</v>
      </c>
      <c r="AT118">
        <v>3</v>
      </c>
      <c r="AU118">
        <v>3</v>
      </c>
      <c r="AV118" s="12">
        <f>BD118/(BA118/9)</f>
        <v>2.5808823529411784</v>
      </c>
      <c r="AW118">
        <v>45</v>
      </c>
      <c r="AX118">
        <v>0</v>
      </c>
      <c r="AY118">
        <v>27</v>
      </c>
      <c r="AZ118">
        <v>30</v>
      </c>
      <c r="BA118" s="13">
        <v>45.3333333333333</v>
      </c>
      <c r="BB118">
        <v>31</v>
      </c>
      <c r="BC118">
        <v>13</v>
      </c>
      <c r="BD118">
        <v>13</v>
      </c>
      <c r="BE118">
        <v>7</v>
      </c>
      <c r="BF118">
        <v>10</v>
      </c>
      <c r="BG118">
        <v>52</v>
      </c>
      <c r="BH118" s="9">
        <f>BB118/((BA118*3)+BB118)</f>
        <v>0.1856287425149702</v>
      </c>
      <c r="BI118" s="14">
        <f>(BF118+BB118)/BA118</f>
        <v>0.904411764705883</v>
      </c>
      <c r="BJ118" s="16">
        <f>BG118/(BA118/9)</f>
        <v>10.323529411764714</v>
      </c>
    </row>
    <row r="119" spans="2:62" ht="12.75">
      <c r="B119" t="s">
        <v>548</v>
      </c>
      <c r="C119" t="s">
        <v>549</v>
      </c>
      <c r="D119" t="s">
        <v>45</v>
      </c>
      <c r="E119" s="7">
        <f>Z119+AT119</f>
        <v>6</v>
      </c>
      <c r="F119" s="7">
        <f>AA119+AU119</f>
        <v>7</v>
      </c>
      <c r="G119" s="12">
        <f>O119/(L119/9)</f>
        <v>3.7340425531914874</v>
      </c>
      <c r="H119" s="7">
        <f>AC119+AW119</f>
        <v>66</v>
      </c>
      <c r="I119" s="7">
        <f>AD119+AX119</f>
        <v>0</v>
      </c>
      <c r="J119" s="7">
        <f>AE119+AY119</f>
        <v>39</v>
      </c>
      <c r="K119" s="7">
        <f>AF119+AZ119</f>
        <v>46</v>
      </c>
      <c r="L119" s="13">
        <f>AG119+BA119</f>
        <v>62.6666666666667</v>
      </c>
      <c r="M119" s="7">
        <f>AH119+BB119</f>
        <v>52</v>
      </c>
      <c r="N119" s="7">
        <f>AI119+BC119</f>
        <v>28</v>
      </c>
      <c r="O119" s="7">
        <f>AJ119+BD119</f>
        <v>26</v>
      </c>
      <c r="P119" s="7">
        <f>AK119+BE119</f>
        <v>10</v>
      </c>
      <c r="Q119" s="7">
        <f>AL119+BF119</f>
        <v>14</v>
      </c>
      <c r="R119" s="7">
        <f>AM119+BG119</f>
        <v>55</v>
      </c>
      <c r="S119" s="9">
        <f>M119/((L119*3)+M119)</f>
        <v>0.21666666666666656</v>
      </c>
      <c r="T119" s="14">
        <f>(Q119+M119)/L119</f>
        <v>1.0531914893617016</v>
      </c>
      <c r="U119" s="15">
        <f>R119/Q119</f>
        <v>3.9285714285714284</v>
      </c>
      <c r="V119" s="16">
        <f>R119/(L119/9)</f>
        <v>7.898936170212762</v>
      </c>
      <c r="W119" t="str">
        <f>B119</f>
        <v>Romo</v>
      </c>
      <c r="X119" t="str">
        <f>C119</f>
        <v>Sergio</v>
      </c>
      <c r="Y119" t="str">
        <f>D119</f>
        <v>SF</v>
      </c>
      <c r="Z119">
        <v>2</v>
      </c>
      <c r="AA119">
        <v>4</v>
      </c>
      <c r="AB119" s="12">
        <f>AJ119/(AG119/9)</f>
        <v>2.1038961038961013</v>
      </c>
      <c r="AC119">
        <v>27</v>
      </c>
      <c r="AD119">
        <v>0</v>
      </c>
      <c r="AE119">
        <v>17</v>
      </c>
      <c r="AF119">
        <v>19</v>
      </c>
      <c r="AG119" s="13">
        <v>25.6666666666667</v>
      </c>
      <c r="AH119">
        <v>24</v>
      </c>
      <c r="AI119">
        <v>8</v>
      </c>
      <c r="AJ119">
        <v>6</v>
      </c>
      <c r="AK119">
        <v>3</v>
      </c>
      <c r="AL119">
        <v>5</v>
      </c>
      <c r="AM119">
        <v>20</v>
      </c>
      <c r="AN119" s="9">
        <f>AH119/((AG119*3)+AH119)</f>
        <v>0.2376237623762374</v>
      </c>
      <c r="AO119" s="14">
        <f>(AL119+AH119)/AG119</f>
        <v>1.1298701298701284</v>
      </c>
      <c r="AP119" s="16">
        <f>AM119/(AG119/9)</f>
        <v>7.012987012987003</v>
      </c>
      <c r="AQ119" t="str">
        <f>W119</f>
        <v>Romo</v>
      </c>
      <c r="AR119" t="str">
        <f>X119</f>
        <v>Sergio</v>
      </c>
      <c r="AS119" t="str">
        <f>Y119</f>
        <v>SF</v>
      </c>
      <c r="AT119">
        <v>4</v>
      </c>
      <c r="AU119">
        <v>3</v>
      </c>
      <c r="AV119" s="12">
        <f>BD119/(BA119/9)</f>
        <v>4.864864864864865</v>
      </c>
      <c r="AW119">
        <v>39</v>
      </c>
      <c r="AX119">
        <v>0</v>
      </c>
      <c r="AY119">
        <v>22</v>
      </c>
      <c r="AZ119">
        <v>27</v>
      </c>
      <c r="BA119" s="13">
        <v>37</v>
      </c>
      <c r="BB119">
        <v>28</v>
      </c>
      <c r="BC119">
        <v>20</v>
      </c>
      <c r="BD119">
        <v>20</v>
      </c>
      <c r="BE119">
        <v>7</v>
      </c>
      <c r="BF119">
        <v>9</v>
      </c>
      <c r="BG119">
        <v>35</v>
      </c>
      <c r="BH119" s="9">
        <f>BB119/((BA119*3)+BB119)</f>
        <v>0.2014388489208633</v>
      </c>
      <c r="BI119" s="14">
        <f>(BF119+BB119)/BA119</f>
        <v>1</v>
      </c>
      <c r="BJ119" s="16">
        <f>BG119/(BA119/9)</f>
        <v>8.513513513513514</v>
      </c>
    </row>
    <row r="120" spans="2:62" ht="12.75">
      <c r="B120" t="s">
        <v>550</v>
      </c>
      <c r="C120" t="s">
        <v>551</v>
      </c>
      <c r="D120" t="s">
        <v>86</v>
      </c>
      <c r="E120" s="7">
        <f>Z120+AT120</f>
        <v>3</v>
      </c>
      <c r="F120" s="7">
        <f>AA120+AU120</f>
        <v>4</v>
      </c>
      <c r="G120" s="12">
        <f>O120/(L120/9)</f>
        <v>3.620111731843578</v>
      </c>
      <c r="H120" s="7">
        <f>AC120+AW120</f>
        <v>55</v>
      </c>
      <c r="I120" s="7">
        <f>AD120+AX120</f>
        <v>0</v>
      </c>
      <c r="J120" s="7">
        <f>AE120+AY120</f>
        <v>11</v>
      </c>
      <c r="K120" s="7">
        <f>AF120+AZ120</f>
        <v>14</v>
      </c>
      <c r="L120" s="13">
        <f>AG120+BA120</f>
        <v>59.66666666666663</v>
      </c>
      <c r="M120" s="7">
        <f>AH120+BB120</f>
        <v>54</v>
      </c>
      <c r="N120" s="7">
        <f>AI120+BC120</f>
        <v>26</v>
      </c>
      <c r="O120" s="7">
        <f>AJ120+BD120</f>
        <v>24</v>
      </c>
      <c r="P120" s="7">
        <f>AK120+BE120</f>
        <v>2</v>
      </c>
      <c r="Q120" s="7">
        <f>AL120+BF120</f>
        <v>23</v>
      </c>
      <c r="R120" s="7">
        <f>AM120+BG120</f>
        <v>60</v>
      </c>
      <c r="S120" s="9">
        <f>M120/((L120*3)+M120)</f>
        <v>0.23175965665236062</v>
      </c>
      <c r="T120" s="14">
        <f>(Q120+M120)/L120</f>
        <v>1.2905027932960902</v>
      </c>
      <c r="U120" s="15">
        <f>R120/Q120</f>
        <v>2.608695652173913</v>
      </c>
      <c r="V120" s="16">
        <f>R120/(L120/9)</f>
        <v>9.050279329608944</v>
      </c>
      <c r="W120" t="str">
        <f>B120</f>
        <v>Rondon</v>
      </c>
      <c r="X120" t="str">
        <f>C120</f>
        <v>Hector</v>
      </c>
      <c r="Y120" t="str">
        <f>D120</f>
        <v>CHC</v>
      </c>
      <c r="Z120">
        <v>1</v>
      </c>
      <c r="AA120">
        <v>1</v>
      </c>
      <c r="AB120" s="12">
        <f>AJ120/(AG120/9)</f>
        <v>3.1973684210526314</v>
      </c>
      <c r="AC120">
        <v>20</v>
      </c>
      <c r="AD120">
        <v>0</v>
      </c>
      <c r="AE120">
        <v>0</v>
      </c>
      <c r="AF120">
        <v>0</v>
      </c>
      <c r="AG120" s="13">
        <v>25.333333333333332</v>
      </c>
      <c r="AH120">
        <v>19</v>
      </c>
      <c r="AI120">
        <v>9</v>
      </c>
      <c r="AJ120">
        <v>9</v>
      </c>
      <c r="AK120">
        <v>1</v>
      </c>
      <c r="AL120">
        <v>10</v>
      </c>
      <c r="AM120">
        <v>21</v>
      </c>
      <c r="AN120" s="9">
        <f>AH120/((AG120*3)+AH120)</f>
        <v>0.2</v>
      </c>
      <c r="AO120" s="14">
        <f>(AL120+AH120)/AG120</f>
        <v>1.1447368421052633</v>
      </c>
      <c r="AP120" s="16">
        <f>AM120/(AG120/9)</f>
        <v>7.4605263157894735</v>
      </c>
      <c r="AQ120" t="str">
        <f>W120</f>
        <v>Rondon</v>
      </c>
      <c r="AR120" t="str">
        <f>X120</f>
        <v>Hector</v>
      </c>
      <c r="AS120" t="str">
        <f>Y120</f>
        <v>CHC</v>
      </c>
      <c r="AT120">
        <v>2</v>
      </c>
      <c r="AU120">
        <v>3</v>
      </c>
      <c r="AV120" s="12">
        <f>BD120/(BA120/9)</f>
        <v>3.93203883495146</v>
      </c>
      <c r="AW120">
        <v>35</v>
      </c>
      <c r="AX120">
        <v>0</v>
      </c>
      <c r="AY120">
        <v>11</v>
      </c>
      <c r="AZ120">
        <v>14</v>
      </c>
      <c r="BA120" s="13">
        <v>34.3333333333333</v>
      </c>
      <c r="BB120">
        <v>35</v>
      </c>
      <c r="BC120">
        <v>17</v>
      </c>
      <c r="BD120">
        <v>15</v>
      </c>
      <c r="BE120">
        <v>1</v>
      </c>
      <c r="BF120">
        <v>13</v>
      </c>
      <c r="BG120">
        <v>39</v>
      </c>
      <c r="BH120" s="9">
        <f>BB120/((BA120*3)+BB120)</f>
        <v>0.2536231884057973</v>
      </c>
      <c r="BI120" s="14">
        <f>(BF120+BB120)/BA120</f>
        <v>1.3980582524271858</v>
      </c>
      <c r="BJ120" s="16">
        <f>BG120/(BA120/9)</f>
        <v>10.223300970873796</v>
      </c>
    </row>
    <row r="121" spans="2:62" ht="12.75">
      <c r="B121" t="s">
        <v>552</v>
      </c>
      <c r="C121" t="s">
        <v>258</v>
      </c>
      <c r="D121" t="s">
        <v>24</v>
      </c>
      <c r="E121" s="7">
        <f>Z121+AT121</f>
        <v>2</v>
      </c>
      <c r="F121" s="7">
        <f>AA121+AU121</f>
        <v>7</v>
      </c>
      <c r="G121" s="12">
        <f>O121/(L121/9)</f>
        <v>3.4054054054054044</v>
      </c>
      <c r="H121" s="7">
        <f>AC121+AW121</f>
        <v>74</v>
      </c>
      <c r="I121" s="7">
        <f>AD121+AX121</f>
        <v>0</v>
      </c>
      <c r="J121" s="7">
        <f>AE121+AY121</f>
        <v>31</v>
      </c>
      <c r="K121" s="7">
        <f>AF121+AZ121</f>
        <v>38</v>
      </c>
      <c r="L121" s="13">
        <f>AG121+BA121</f>
        <v>74.00000000000003</v>
      </c>
      <c r="M121" s="7">
        <f>AH121+BB121</f>
        <v>57</v>
      </c>
      <c r="N121" s="7">
        <f>AI121+BC121</f>
        <v>28</v>
      </c>
      <c r="O121" s="7">
        <f>AJ121+BD121</f>
        <v>28</v>
      </c>
      <c r="P121" s="7">
        <f>AK121+BE121</f>
        <v>2</v>
      </c>
      <c r="Q121" s="7">
        <f>AL121+BF121</f>
        <v>36</v>
      </c>
      <c r="R121" s="7">
        <f>AM121+BG121</f>
        <v>96</v>
      </c>
      <c r="S121" s="9">
        <f>M121/((L121*3)+M121)</f>
        <v>0.20430107526881713</v>
      </c>
      <c r="T121" s="14">
        <f>(Q121+M121)/L121</f>
        <v>1.2567567567567564</v>
      </c>
      <c r="U121" s="15">
        <f>R121/Q121</f>
        <v>2.6666666666666665</v>
      </c>
      <c r="V121" s="16">
        <f>R121/(L121/9)</f>
        <v>11.675675675675672</v>
      </c>
      <c r="W121" t="str">
        <f>B121</f>
        <v>Rosenthal</v>
      </c>
      <c r="X121" t="str">
        <f>C121</f>
        <v>Trevor</v>
      </c>
      <c r="Y121" t="str">
        <f>D121</f>
        <v>STL</v>
      </c>
      <c r="Z121">
        <v>1</v>
      </c>
      <c r="AA121">
        <v>3</v>
      </c>
      <c r="AB121" s="12">
        <f>AJ121/(AG121/9)</f>
        <v>3.2637362637362637</v>
      </c>
      <c r="AC121">
        <v>31</v>
      </c>
      <c r="AD121">
        <v>0</v>
      </c>
      <c r="AE121">
        <v>3</v>
      </c>
      <c r="AF121">
        <v>6</v>
      </c>
      <c r="AG121" s="13">
        <v>30.333333333333332</v>
      </c>
      <c r="AH121">
        <v>23</v>
      </c>
      <c r="AI121">
        <v>11</v>
      </c>
      <c r="AJ121">
        <v>11</v>
      </c>
      <c r="AK121">
        <v>1</v>
      </c>
      <c r="AL121">
        <v>10</v>
      </c>
      <c r="AM121">
        <v>40</v>
      </c>
      <c r="AN121" s="9">
        <f>AH121/((AG121*3)+AH121)</f>
        <v>0.20175438596491227</v>
      </c>
      <c r="AO121" s="14">
        <f>(AL121+AH121)/AG121</f>
        <v>1.087912087912088</v>
      </c>
      <c r="AP121" s="16">
        <f>AM121/(AG121/9)</f>
        <v>11.868131868131869</v>
      </c>
      <c r="AQ121" t="str">
        <f>W121</f>
        <v>Rosenthal</v>
      </c>
      <c r="AR121" t="str">
        <f>X121</f>
        <v>Trevor</v>
      </c>
      <c r="AS121" t="str">
        <f>Y121</f>
        <v>STL</v>
      </c>
      <c r="AT121">
        <v>1</v>
      </c>
      <c r="AU121">
        <v>4</v>
      </c>
      <c r="AV121" s="12">
        <f>BD121/(BA121/9)</f>
        <v>3.503816793893127</v>
      </c>
      <c r="AW121">
        <v>43</v>
      </c>
      <c r="AX121">
        <v>0</v>
      </c>
      <c r="AY121">
        <v>28</v>
      </c>
      <c r="AZ121">
        <v>32</v>
      </c>
      <c r="BA121" s="13">
        <v>43.6666666666667</v>
      </c>
      <c r="BB121">
        <v>34</v>
      </c>
      <c r="BC121">
        <v>17</v>
      </c>
      <c r="BD121">
        <v>17</v>
      </c>
      <c r="BE121">
        <v>1</v>
      </c>
      <c r="BF121">
        <v>26</v>
      </c>
      <c r="BG121">
        <v>56</v>
      </c>
      <c r="BH121" s="9">
        <f>BB121/((BA121*3)+BB121)</f>
        <v>0.20606060606060592</v>
      </c>
      <c r="BI121" s="14">
        <f>(BF121+BB121)/BA121</f>
        <v>1.3740458015267165</v>
      </c>
      <c r="BJ121" s="16">
        <f>BG121/(BA121/9)</f>
        <v>11.54198473282442</v>
      </c>
    </row>
    <row r="122" spans="2:62" ht="12.75">
      <c r="B122" t="s">
        <v>553</v>
      </c>
      <c r="C122" t="s">
        <v>554</v>
      </c>
      <c r="D122" t="s">
        <v>170</v>
      </c>
      <c r="E122" s="7">
        <f>Z122+AT122</f>
        <v>10</v>
      </c>
      <c r="F122" s="7">
        <f>AA122+AU122</f>
        <v>14</v>
      </c>
      <c r="G122" s="12">
        <f>O122/(L122/9)</f>
        <v>2.8759936406995235</v>
      </c>
      <c r="H122" s="7">
        <f>AC122+AW122</f>
        <v>33</v>
      </c>
      <c r="I122" s="7">
        <f>AD122+AX122</f>
        <v>33</v>
      </c>
      <c r="J122" s="7">
        <f>AE122+AY122</f>
        <v>0</v>
      </c>
      <c r="K122" s="7">
        <f>AF122+AZ122</f>
        <v>0</v>
      </c>
      <c r="L122" s="13">
        <f>AG122+BA122</f>
        <v>209.66666666666666</v>
      </c>
      <c r="M122" s="7">
        <f>AH122+BB122</f>
        <v>166</v>
      </c>
      <c r="N122" s="7">
        <f>AI122+BC122</f>
        <v>82</v>
      </c>
      <c r="O122" s="7">
        <f>AJ122+BD122</f>
        <v>67</v>
      </c>
      <c r="P122" s="7">
        <f>AK122+BE122</f>
        <v>14</v>
      </c>
      <c r="Q122" s="7">
        <f>AL122+BF122</f>
        <v>66</v>
      </c>
      <c r="R122" s="7">
        <f>AM122+BG122</f>
        <v>211</v>
      </c>
      <c r="S122" s="9">
        <f>M122/((L122*3)+M122)</f>
        <v>0.2088050314465409</v>
      </c>
      <c r="T122" s="14">
        <f>(Q122+M122)/L122</f>
        <v>1.1065182829888713</v>
      </c>
      <c r="U122" s="15">
        <f>R122/Q122</f>
        <v>3.196969696969697</v>
      </c>
      <c r="V122" s="16">
        <f>R122/(L122/9)</f>
        <v>9.057233704292528</v>
      </c>
      <c r="W122" t="str">
        <f>B122</f>
        <v>Ross</v>
      </c>
      <c r="X122" t="str">
        <f>C122</f>
        <v>Tyson</v>
      </c>
      <c r="Y122" t="str">
        <f>D122</f>
        <v>SD</v>
      </c>
      <c r="Z122">
        <v>3</v>
      </c>
      <c r="AA122">
        <v>4</v>
      </c>
      <c r="AB122" s="12">
        <f>AJ122/(AG122/9)</f>
        <v>2.925</v>
      </c>
      <c r="AC122">
        <v>13</v>
      </c>
      <c r="AD122">
        <v>13</v>
      </c>
      <c r="AE122">
        <v>0</v>
      </c>
      <c r="AF122">
        <v>0</v>
      </c>
      <c r="AG122" s="13">
        <v>80</v>
      </c>
      <c r="AH122">
        <v>56</v>
      </c>
      <c r="AI122">
        <v>29</v>
      </c>
      <c r="AJ122">
        <v>26</v>
      </c>
      <c r="AK122">
        <v>4</v>
      </c>
      <c r="AL122">
        <v>23</v>
      </c>
      <c r="AM122">
        <v>85</v>
      </c>
      <c r="AN122" s="9">
        <f>AH122/((AG122*3)+AH122)</f>
        <v>0.1891891891891892</v>
      </c>
      <c r="AO122" s="14">
        <f>(AL122+AH122)/AG122</f>
        <v>0.9875</v>
      </c>
      <c r="AP122" s="16">
        <f>AM122/(AG122/9)</f>
        <v>9.5625</v>
      </c>
      <c r="AQ122" t="str">
        <f>W122</f>
        <v>Ross</v>
      </c>
      <c r="AR122" t="str">
        <f>X122</f>
        <v>Tyson</v>
      </c>
      <c r="AS122" t="str">
        <f>Y122</f>
        <v>SD</v>
      </c>
      <c r="AT122">
        <v>7</v>
      </c>
      <c r="AU122">
        <v>10</v>
      </c>
      <c r="AV122" s="12">
        <f>BD122/(BA122/9)</f>
        <v>2.8457583547557843</v>
      </c>
      <c r="AW122">
        <v>20</v>
      </c>
      <c r="AX122">
        <v>20</v>
      </c>
      <c r="AY122">
        <v>0</v>
      </c>
      <c r="AZ122">
        <v>0</v>
      </c>
      <c r="BA122" s="13">
        <v>129.66666666666666</v>
      </c>
      <c r="BB122">
        <v>110</v>
      </c>
      <c r="BC122">
        <v>53</v>
      </c>
      <c r="BD122">
        <v>41</v>
      </c>
      <c r="BE122">
        <v>10</v>
      </c>
      <c r="BF122">
        <v>43</v>
      </c>
      <c r="BG122">
        <v>126</v>
      </c>
      <c r="BH122" s="9">
        <f>BB122/((BA122*3)+BB122)</f>
        <v>0.22044088176352705</v>
      </c>
      <c r="BI122" s="14">
        <f>(BF122+BB122)/BA122</f>
        <v>1.179948586118252</v>
      </c>
      <c r="BJ122" s="16">
        <f>BG122/(BA122/9)</f>
        <v>8.745501285347045</v>
      </c>
    </row>
    <row r="123" spans="2:62" ht="12.75">
      <c r="B123" t="s">
        <v>555</v>
      </c>
      <c r="C123" t="s">
        <v>556</v>
      </c>
      <c r="D123" t="s">
        <v>95</v>
      </c>
      <c r="E123" s="7">
        <f>Z123+AT123</f>
        <v>17</v>
      </c>
      <c r="F123" s="7">
        <f>AA123+AU123</f>
        <v>10</v>
      </c>
      <c r="G123" s="12">
        <f>O123/(L123/9)</f>
        <v>3.2000000000000006</v>
      </c>
      <c r="H123" s="7">
        <f>AC123+AW123</f>
        <v>30</v>
      </c>
      <c r="I123" s="7">
        <f>AD123+AX123</f>
        <v>30</v>
      </c>
      <c r="J123" s="7">
        <f>AE123+AY123</f>
        <v>0</v>
      </c>
      <c r="K123" s="7">
        <f>AF123+AZ123</f>
        <v>0</v>
      </c>
      <c r="L123" s="13">
        <f>AG123+BA123</f>
        <v>179.99999999999997</v>
      </c>
      <c r="M123" s="7">
        <f>AH123+BB123</f>
        <v>183</v>
      </c>
      <c r="N123" s="7">
        <f>AI123+BC123</f>
        <v>68</v>
      </c>
      <c r="O123" s="7">
        <f>AJ123+BD123</f>
        <v>64</v>
      </c>
      <c r="P123" s="7">
        <f>AK123+BE123</f>
        <v>12</v>
      </c>
      <c r="Q123" s="7">
        <f>AL123+BF123</f>
        <v>31</v>
      </c>
      <c r="R123" s="7">
        <f>AM123+BG123</f>
        <v>154</v>
      </c>
      <c r="S123" s="9">
        <f>M123/((L123*3)+M123)</f>
        <v>0.2531120331950208</v>
      </c>
      <c r="T123" s="14">
        <f>(Q123+M123)/L123</f>
        <v>1.188888888888889</v>
      </c>
      <c r="U123" s="15">
        <f>R123/Q123</f>
        <v>4.967741935483871</v>
      </c>
      <c r="V123" s="16">
        <f>R123/(L123/9)</f>
        <v>7.700000000000001</v>
      </c>
      <c r="W123" t="str">
        <f>B123</f>
        <v>Ryu</v>
      </c>
      <c r="X123" t="str">
        <f>C123</f>
        <v>Hyun-Jin</v>
      </c>
      <c r="Y123" t="str">
        <f>D123</f>
        <v>LAD</v>
      </c>
      <c r="Z123">
        <v>7</v>
      </c>
      <c r="AA123">
        <v>5</v>
      </c>
      <c r="AB123" s="12">
        <f>AJ123/(AG123/9)</f>
        <v>2.867256637168143</v>
      </c>
      <c r="AC123">
        <v>12</v>
      </c>
      <c r="AD123">
        <v>12</v>
      </c>
      <c r="AE123">
        <v>0</v>
      </c>
      <c r="AF123">
        <v>0</v>
      </c>
      <c r="AG123" s="13">
        <v>75.3333333333333</v>
      </c>
      <c r="AH123">
        <v>75</v>
      </c>
      <c r="AI123">
        <v>25</v>
      </c>
      <c r="AJ123">
        <v>24</v>
      </c>
      <c r="AK123">
        <v>5</v>
      </c>
      <c r="AL123">
        <v>10</v>
      </c>
      <c r="AM123">
        <v>61</v>
      </c>
      <c r="AN123" s="9">
        <f>AH123/((AG123*3)+AH123)</f>
        <v>0.24916943521594695</v>
      </c>
      <c r="AO123" s="14">
        <f>(AL123+AH123)/AG123</f>
        <v>1.128318584070797</v>
      </c>
      <c r="AP123" s="16">
        <f>AM123/(AG123/9)</f>
        <v>7.28761061946903</v>
      </c>
      <c r="AQ123" t="str">
        <f>W123</f>
        <v>Ryu</v>
      </c>
      <c r="AR123" t="str">
        <f>X123</f>
        <v>Hyun-Jin</v>
      </c>
      <c r="AS123" t="str">
        <f>Y123</f>
        <v>LAD</v>
      </c>
      <c r="AT123">
        <v>10</v>
      </c>
      <c r="AU123">
        <v>5</v>
      </c>
      <c r="AV123" s="12">
        <f>BD123/(BA123/9)</f>
        <v>3.4394904458598727</v>
      </c>
      <c r="AW123">
        <v>18</v>
      </c>
      <c r="AX123">
        <v>18</v>
      </c>
      <c r="AY123">
        <v>0</v>
      </c>
      <c r="AZ123">
        <v>0</v>
      </c>
      <c r="BA123" s="13">
        <v>104.66666666666667</v>
      </c>
      <c r="BB123">
        <v>108</v>
      </c>
      <c r="BC123">
        <v>43</v>
      </c>
      <c r="BD123">
        <v>40</v>
      </c>
      <c r="BE123">
        <v>7</v>
      </c>
      <c r="BF123">
        <v>21</v>
      </c>
      <c r="BG123">
        <v>93</v>
      </c>
      <c r="BH123" s="9">
        <f>BB123/((BA123*3)+BB123)</f>
        <v>0.2559241706161137</v>
      </c>
      <c r="BI123" s="14">
        <f>(BF123+BB123)/BA123</f>
        <v>1.2324840764331209</v>
      </c>
      <c r="BJ123" s="16">
        <f>BG123/(BA123/9)</f>
        <v>7.996815286624204</v>
      </c>
    </row>
    <row r="124" spans="2:62" ht="12.75">
      <c r="B124" t="s">
        <v>557</v>
      </c>
      <c r="C124" t="s">
        <v>82</v>
      </c>
      <c r="D124" t="s">
        <v>21</v>
      </c>
      <c r="E124" s="7">
        <f>Z124+AT124</f>
        <v>13</v>
      </c>
      <c r="F124" s="7">
        <f>AA124+AU124</f>
        <v>7</v>
      </c>
      <c r="G124" s="12">
        <f>O124/(L124/9)</f>
        <v>2.7095070422535215</v>
      </c>
      <c r="H124" s="7">
        <f>AC124+AW124</f>
        <v>27</v>
      </c>
      <c r="I124" s="7">
        <f>AD124+AX124</f>
        <v>27</v>
      </c>
      <c r="J124" s="7">
        <f>AE124+AY124</f>
        <v>0</v>
      </c>
      <c r="K124" s="7">
        <f>AF124+AZ124</f>
        <v>0</v>
      </c>
      <c r="L124" s="13">
        <f>AG124+BA124</f>
        <v>189.33333333333331</v>
      </c>
      <c r="M124" s="7">
        <f>AH124+BB124</f>
        <v>154</v>
      </c>
      <c r="N124" s="7">
        <f>AI124+BC124</f>
        <v>62</v>
      </c>
      <c r="O124" s="7">
        <f>AJ124+BD124</f>
        <v>57</v>
      </c>
      <c r="P124" s="7">
        <f>AK124+BE124</f>
        <v>18</v>
      </c>
      <c r="Q124" s="7">
        <f>AL124+BF124</f>
        <v>35</v>
      </c>
      <c r="R124" s="7">
        <f>AM124+BG124</f>
        <v>197</v>
      </c>
      <c r="S124" s="9">
        <f>M124/((L124*3)+M124)</f>
        <v>0.21329639889196675</v>
      </c>
      <c r="T124" s="14">
        <f>(Q124+M124)/L124</f>
        <v>0.9982394366197184</v>
      </c>
      <c r="U124" s="15">
        <f>R124/Q124</f>
        <v>5.628571428571429</v>
      </c>
      <c r="V124" s="16">
        <f>R124/(L124/9)</f>
        <v>9.364436619718312</v>
      </c>
      <c r="W124" t="str">
        <f>B124</f>
        <v>Sale</v>
      </c>
      <c r="X124" t="str">
        <f>C124</f>
        <v>Chris</v>
      </c>
      <c r="Y124" t="str">
        <f>D124</f>
        <v>CWS</v>
      </c>
      <c r="Z124">
        <v>5</v>
      </c>
      <c r="AA124">
        <v>6</v>
      </c>
      <c r="AB124" s="12">
        <f>AJ124/(AG124/9)</f>
        <v>3.3392226148409905</v>
      </c>
      <c r="AC124">
        <v>13</v>
      </c>
      <c r="AD124">
        <v>13</v>
      </c>
      <c r="AE124">
        <v>0</v>
      </c>
      <c r="AF124">
        <v>0</v>
      </c>
      <c r="AG124" s="13">
        <v>94.3333333333333</v>
      </c>
      <c r="AH124">
        <v>90</v>
      </c>
      <c r="AI124">
        <v>39</v>
      </c>
      <c r="AJ124">
        <v>35</v>
      </c>
      <c r="AK124">
        <v>12</v>
      </c>
      <c r="AL124">
        <v>19</v>
      </c>
      <c r="AM124">
        <v>95</v>
      </c>
      <c r="AN124" s="9">
        <f>AH124/((AG124*3)+AH124)</f>
        <v>0.24128686327077756</v>
      </c>
      <c r="AO124" s="14">
        <f>(AL124+AH124)/AG124</f>
        <v>1.1554770318021206</v>
      </c>
      <c r="AP124" s="16">
        <f>AM124/(AG124/9)</f>
        <v>9.06360424028269</v>
      </c>
      <c r="AQ124" t="str">
        <f>W124</f>
        <v>Sale</v>
      </c>
      <c r="AR124" t="str">
        <f>X124</f>
        <v>Chris</v>
      </c>
      <c r="AS124" t="str">
        <f>Y124</f>
        <v>CWS</v>
      </c>
      <c r="AT124">
        <v>8</v>
      </c>
      <c r="AU124">
        <v>1</v>
      </c>
      <c r="AV124" s="12">
        <f>BD124/(BA124/9)</f>
        <v>2.0842105263157893</v>
      </c>
      <c r="AW124">
        <v>14</v>
      </c>
      <c r="AX124">
        <v>14</v>
      </c>
      <c r="AY124">
        <v>0</v>
      </c>
      <c r="AZ124">
        <v>0</v>
      </c>
      <c r="BA124" s="13">
        <v>95</v>
      </c>
      <c r="BB124">
        <v>64</v>
      </c>
      <c r="BC124">
        <v>23</v>
      </c>
      <c r="BD124">
        <v>22</v>
      </c>
      <c r="BE124">
        <v>6</v>
      </c>
      <c r="BF124">
        <v>16</v>
      </c>
      <c r="BG124">
        <v>102</v>
      </c>
      <c r="BH124" s="9">
        <f>BB124/((BA124*3)+BB124)</f>
        <v>0.1833810888252149</v>
      </c>
      <c r="BI124" s="14">
        <f>(BF124+BB124)/BA124</f>
        <v>0.8421052631578947</v>
      </c>
      <c r="BJ124" s="16">
        <f>BG124/(BA124/9)</f>
        <v>9.663157894736843</v>
      </c>
    </row>
    <row r="125" spans="2:62" ht="12.75">
      <c r="B125" t="s">
        <v>558</v>
      </c>
      <c r="C125" t="s">
        <v>559</v>
      </c>
      <c r="D125" t="s">
        <v>439</v>
      </c>
      <c r="E125" s="7">
        <f>Z125+AT125</f>
        <v>6</v>
      </c>
      <c r="F125" s="7">
        <f>AA125+AU125</f>
        <v>12</v>
      </c>
      <c r="G125" s="12">
        <f>O125/(L125/9)</f>
        <v>3.5971786833855792</v>
      </c>
      <c r="H125" s="7">
        <f>AC125+AW125</f>
        <v>33</v>
      </c>
      <c r="I125" s="7">
        <f>AD125+AX125</f>
        <v>33</v>
      </c>
      <c r="J125" s="7">
        <f>AE125+AY125</f>
        <v>0</v>
      </c>
      <c r="K125" s="7">
        <f>AF125+AZ125</f>
        <v>0</v>
      </c>
      <c r="L125" s="13">
        <f>AG125+BA125</f>
        <v>212.66666666666669</v>
      </c>
      <c r="M125" s="7">
        <f>AH125+BB125</f>
        <v>201</v>
      </c>
      <c r="N125" s="7">
        <f>AI125+BC125</f>
        <v>96</v>
      </c>
      <c r="O125" s="7">
        <f>AJ125+BD125</f>
        <v>85</v>
      </c>
      <c r="P125" s="7">
        <f>AK125+BE125</f>
        <v>19</v>
      </c>
      <c r="Q125" s="7">
        <f>AL125+BF125</f>
        <v>66</v>
      </c>
      <c r="R125" s="7">
        <f>AM125+BG125</f>
        <v>199</v>
      </c>
      <c r="S125" s="9">
        <f>M125/((L125*3)+M125)</f>
        <v>0.2395709177592372</v>
      </c>
      <c r="T125" s="14">
        <f>(Q125+M125)/L125</f>
        <v>1.2554858934169277</v>
      </c>
      <c r="U125" s="15">
        <f>R125/Q125</f>
        <v>3.015151515151515</v>
      </c>
      <c r="V125" s="16">
        <f>R125/(L125/9)</f>
        <v>8.421630094043886</v>
      </c>
      <c r="W125" t="str">
        <f>B125</f>
        <v>Samardzija</v>
      </c>
      <c r="X125" t="str">
        <f>C125</f>
        <v>Jeff</v>
      </c>
      <c r="Y125" t="str">
        <f>D125</f>
        <v>CHC / OAK</v>
      </c>
      <c r="Z125">
        <v>3</v>
      </c>
      <c r="AA125">
        <v>4</v>
      </c>
      <c r="AB125" s="12">
        <f>AJ125/(AG125/9)</f>
        <v>4.717472118959106</v>
      </c>
      <c r="AC125">
        <v>14</v>
      </c>
      <c r="AD125">
        <v>14</v>
      </c>
      <c r="AE125">
        <v>0</v>
      </c>
      <c r="AF125">
        <v>0</v>
      </c>
      <c r="AG125" s="13">
        <v>89.6666666666667</v>
      </c>
      <c r="AH125">
        <v>93</v>
      </c>
      <c r="AI125">
        <v>48</v>
      </c>
      <c r="AJ125">
        <v>47</v>
      </c>
      <c r="AK125">
        <v>11</v>
      </c>
      <c r="AL125">
        <v>34</v>
      </c>
      <c r="AM125">
        <v>86</v>
      </c>
      <c r="AN125" s="9">
        <f>AH125/((AG125*3)+AH125)</f>
        <v>0.2569060773480662</v>
      </c>
      <c r="AO125" s="14">
        <f>(AL125+AH125)/AG125</f>
        <v>1.4163568773234196</v>
      </c>
      <c r="AP125" s="16">
        <f>AM125/(AG125/9)</f>
        <v>8.631970260223044</v>
      </c>
      <c r="AQ125" t="str">
        <f>W125</f>
        <v>Samardzija</v>
      </c>
      <c r="AR125" t="str">
        <f>X125</f>
        <v>Jeff</v>
      </c>
      <c r="AS125" t="str">
        <f>Y125</f>
        <v>CHC / OAK</v>
      </c>
      <c r="AT125">
        <v>3</v>
      </c>
      <c r="AU125">
        <v>8</v>
      </c>
      <c r="AV125" s="12">
        <f>BD125/(BA125/9)</f>
        <v>2.780487804878049</v>
      </c>
      <c r="AW125">
        <v>19</v>
      </c>
      <c r="AX125">
        <v>19</v>
      </c>
      <c r="AY125">
        <v>0</v>
      </c>
      <c r="AZ125">
        <v>0</v>
      </c>
      <c r="BA125" s="13">
        <v>123</v>
      </c>
      <c r="BB125">
        <v>108</v>
      </c>
      <c r="BC125">
        <v>48</v>
      </c>
      <c r="BD125">
        <v>38</v>
      </c>
      <c r="BE125">
        <v>8</v>
      </c>
      <c r="BF125">
        <v>32</v>
      </c>
      <c r="BG125">
        <v>113</v>
      </c>
      <c r="BH125" s="9">
        <f>BB125/((BA125*3)+BB125)</f>
        <v>0.22641509433962265</v>
      </c>
      <c r="BI125" s="14">
        <f>(BF125+BB125)/BA125</f>
        <v>1.1382113821138211</v>
      </c>
      <c r="BJ125" s="16">
        <f>BG125/(BA125/9)</f>
        <v>8.26829268292683</v>
      </c>
    </row>
    <row r="126" spans="2:62" ht="12.75">
      <c r="B126" t="s">
        <v>560</v>
      </c>
      <c r="C126" t="s">
        <v>561</v>
      </c>
      <c r="D126" t="s">
        <v>73</v>
      </c>
      <c r="E126" s="7">
        <f>Z126+AT126</f>
        <v>13</v>
      </c>
      <c r="F126" s="7">
        <f>AA126+AU126</f>
        <v>5</v>
      </c>
      <c r="G126" s="12">
        <f>O126/(L126/9)</f>
        <v>2.631768953068592</v>
      </c>
      <c r="H126" s="7">
        <f>AC126+AW126</f>
        <v>30</v>
      </c>
      <c r="I126" s="7">
        <f>AD126+AX126</f>
        <v>30</v>
      </c>
      <c r="J126" s="7">
        <f>AE126+AY126</f>
        <v>0</v>
      </c>
      <c r="K126" s="7">
        <f>AF126+AZ126</f>
        <v>0</v>
      </c>
      <c r="L126" s="13">
        <f>AG126+BA126</f>
        <v>184.66666666666669</v>
      </c>
      <c r="M126" s="7">
        <f>AH126+BB126</f>
        <v>148</v>
      </c>
      <c r="N126" s="7">
        <f>AI126+BC126</f>
        <v>59</v>
      </c>
      <c r="O126" s="7">
        <f>AJ126+BD126</f>
        <v>54</v>
      </c>
      <c r="P126" s="7">
        <f>AK126+BE126</f>
        <v>7</v>
      </c>
      <c r="Q126" s="7">
        <f>AL126+BF126</f>
        <v>52</v>
      </c>
      <c r="R126" s="7">
        <f>AM126+BG126</f>
        <v>161</v>
      </c>
      <c r="S126" s="9">
        <f>M126/((L126*3)+M126)</f>
        <v>0.21082621082621084</v>
      </c>
      <c r="T126" s="14">
        <f>(Q126+M126)/L126</f>
        <v>1.083032490974729</v>
      </c>
      <c r="U126" s="15">
        <f>R126/Q126</f>
        <v>3.0961538461538463</v>
      </c>
      <c r="V126" s="16">
        <f>R126/(L126/9)</f>
        <v>7.846570397111913</v>
      </c>
      <c r="W126" t="str">
        <f>B126</f>
        <v>Sanchez</v>
      </c>
      <c r="X126" t="str">
        <f>C126</f>
        <v>Anibal</v>
      </c>
      <c r="Y126" t="str">
        <f>D126</f>
        <v>DET</v>
      </c>
      <c r="Z126">
        <v>7</v>
      </c>
      <c r="AA126">
        <v>2</v>
      </c>
      <c r="AB126" s="12">
        <f>AJ126/(AG126/9)</f>
        <v>2.2</v>
      </c>
      <c r="AC126">
        <v>14</v>
      </c>
      <c r="AD126">
        <v>14</v>
      </c>
      <c r="AE126">
        <v>0</v>
      </c>
      <c r="AF126">
        <v>0</v>
      </c>
      <c r="AG126" s="13">
        <v>90</v>
      </c>
      <c r="AH126">
        <v>75</v>
      </c>
      <c r="AI126">
        <v>22</v>
      </c>
      <c r="AJ126">
        <v>22</v>
      </c>
      <c r="AK126">
        <v>4</v>
      </c>
      <c r="AL126">
        <v>27</v>
      </c>
      <c r="AM126">
        <v>91</v>
      </c>
      <c r="AN126" s="9">
        <f>AH126/((AG126*3)+AH126)</f>
        <v>0.21739130434782608</v>
      </c>
      <c r="AO126" s="14">
        <f>(AL126+AH126)/AG126</f>
        <v>1.1333333333333333</v>
      </c>
      <c r="AP126" s="16">
        <f>AM126/(AG126/9)</f>
        <v>9.1</v>
      </c>
      <c r="AQ126" t="str">
        <f>W126</f>
        <v>Sanchez</v>
      </c>
      <c r="AR126" t="str">
        <f>X126</f>
        <v>Anibal</v>
      </c>
      <c r="AS126" t="str">
        <f>Y126</f>
        <v>DET</v>
      </c>
      <c r="AT126">
        <v>6</v>
      </c>
      <c r="AU126">
        <v>3</v>
      </c>
      <c r="AV126" s="12">
        <f>BD126/(BA126/9)</f>
        <v>3.0422535211267605</v>
      </c>
      <c r="AW126">
        <v>16</v>
      </c>
      <c r="AX126">
        <v>16</v>
      </c>
      <c r="AY126">
        <v>0</v>
      </c>
      <c r="AZ126">
        <v>0</v>
      </c>
      <c r="BA126" s="13">
        <v>94.66666666666667</v>
      </c>
      <c r="BB126">
        <v>73</v>
      </c>
      <c r="BC126">
        <v>37</v>
      </c>
      <c r="BD126">
        <v>32</v>
      </c>
      <c r="BE126">
        <v>3</v>
      </c>
      <c r="BF126">
        <v>25</v>
      </c>
      <c r="BG126">
        <v>70</v>
      </c>
      <c r="BH126" s="9">
        <f>BB126/((BA126*3)+BB126)</f>
        <v>0.20448179271708683</v>
      </c>
      <c r="BI126" s="14">
        <f>(BF126+BB126)/BA126</f>
        <v>1.0352112676056338</v>
      </c>
      <c r="BJ126" s="16">
        <f>BG126/(BA126/9)</f>
        <v>6.654929577464788</v>
      </c>
    </row>
    <row r="127" spans="2:62" ht="12.75">
      <c r="B127" t="s">
        <v>288</v>
      </c>
      <c r="C127" t="s">
        <v>562</v>
      </c>
      <c r="D127" t="s">
        <v>563</v>
      </c>
      <c r="E127" s="7">
        <f>Z127+AT127</f>
        <v>11</v>
      </c>
      <c r="F127" s="7">
        <f>AA127+AU127</f>
        <v>10</v>
      </c>
      <c r="G127" s="12">
        <f>O127/(L127/9)</f>
        <v>3.590909090909091</v>
      </c>
      <c r="H127" s="7">
        <f>AC127+AW127</f>
        <v>31</v>
      </c>
      <c r="I127" s="7">
        <f>AD127+AX127</f>
        <v>31</v>
      </c>
      <c r="J127" s="7">
        <f>AE127+AY127</f>
        <v>0</v>
      </c>
      <c r="K127" s="7">
        <f>AF127+AZ127</f>
        <v>0</v>
      </c>
      <c r="L127" s="13">
        <f>AG127+BA127</f>
        <v>198</v>
      </c>
      <c r="M127" s="7">
        <f>AH127+BB127</f>
        <v>188</v>
      </c>
      <c r="N127" s="7">
        <f>AI127+BC127</f>
        <v>86</v>
      </c>
      <c r="O127" s="7">
        <f>AJ127+BD127</f>
        <v>79</v>
      </c>
      <c r="P127" s="7">
        <f>AK127+BE127</f>
        <v>19</v>
      </c>
      <c r="Q127" s="7">
        <f>AL127+BF127</f>
        <v>55</v>
      </c>
      <c r="R127" s="7">
        <f>AM127+BG127</f>
        <v>159</v>
      </c>
      <c r="S127" s="9">
        <f>M127/((L127*3)+M127)</f>
        <v>0.24040920716112532</v>
      </c>
      <c r="T127" s="14">
        <f>(Q127+M127)/L127</f>
        <v>1.2272727272727273</v>
      </c>
      <c r="U127" s="15">
        <f>R127/Q127</f>
        <v>2.890909090909091</v>
      </c>
      <c r="V127" s="16">
        <f>R127/(L127/9)</f>
        <v>7.2272727272727275</v>
      </c>
      <c r="W127" t="str">
        <f>B127</f>
        <v>Santana</v>
      </c>
      <c r="X127" t="str">
        <f>C127</f>
        <v>Ervin</v>
      </c>
      <c r="Y127" t="str">
        <f>D127</f>
        <v>KC / ATL</v>
      </c>
      <c r="Z127">
        <v>4</v>
      </c>
      <c r="AA127">
        <v>4</v>
      </c>
      <c r="AB127" s="12">
        <f>AJ127/(AG127/9)</f>
        <v>3.068181818181818</v>
      </c>
      <c r="AC127">
        <v>14</v>
      </c>
      <c r="AD127">
        <v>14</v>
      </c>
      <c r="AE127">
        <v>0</v>
      </c>
      <c r="AF127">
        <v>0</v>
      </c>
      <c r="AG127" s="13">
        <v>88</v>
      </c>
      <c r="AH127">
        <v>80</v>
      </c>
      <c r="AI127">
        <v>35</v>
      </c>
      <c r="AJ127">
        <v>30</v>
      </c>
      <c r="AK127">
        <v>10</v>
      </c>
      <c r="AL127">
        <v>24</v>
      </c>
      <c r="AM127">
        <v>63</v>
      </c>
      <c r="AN127" s="9">
        <f>AH127/((AG127*3)+AH127)</f>
        <v>0.23255813953488372</v>
      </c>
      <c r="AO127" s="14">
        <f>(AL127+AH127)/AG127</f>
        <v>1.1818181818181819</v>
      </c>
      <c r="AP127" s="16">
        <f>AM127/(AG127/9)</f>
        <v>6.4431818181818175</v>
      </c>
      <c r="AQ127" t="str">
        <f>W127</f>
        <v>Santana</v>
      </c>
      <c r="AR127" t="str">
        <f>X127</f>
        <v>Ervin</v>
      </c>
      <c r="AS127" t="str">
        <f>Y127</f>
        <v>KC / ATL</v>
      </c>
      <c r="AT127">
        <v>7</v>
      </c>
      <c r="AU127">
        <v>6</v>
      </c>
      <c r="AV127" s="12">
        <f>BD127/(BA127/9)</f>
        <v>4.00909090909091</v>
      </c>
      <c r="AW127">
        <v>17</v>
      </c>
      <c r="AX127">
        <v>17</v>
      </c>
      <c r="AY127">
        <v>0</v>
      </c>
      <c r="AZ127">
        <v>0</v>
      </c>
      <c r="BA127" s="13">
        <v>110</v>
      </c>
      <c r="BB127">
        <v>108</v>
      </c>
      <c r="BC127">
        <v>51</v>
      </c>
      <c r="BD127">
        <v>49</v>
      </c>
      <c r="BE127">
        <v>9</v>
      </c>
      <c r="BF127">
        <v>31</v>
      </c>
      <c r="BG127">
        <v>96</v>
      </c>
      <c r="BH127" s="9">
        <f>BB127/((BA127*3)+BB127)</f>
        <v>0.2465753424657534</v>
      </c>
      <c r="BI127" s="14">
        <f>(BF127+BB127)/BA127</f>
        <v>1.2636363636363637</v>
      </c>
      <c r="BJ127" s="16">
        <f>BG127/(BA127/9)</f>
        <v>7.854545454545455</v>
      </c>
    </row>
    <row r="128" spans="2:62" ht="12.75">
      <c r="B128" t="s">
        <v>564</v>
      </c>
      <c r="C128" t="s">
        <v>565</v>
      </c>
      <c r="D128" t="s">
        <v>73</v>
      </c>
      <c r="E128" s="7">
        <f>Z128+AT128</f>
        <v>19</v>
      </c>
      <c r="F128" s="7">
        <f>AA128+AU128</f>
        <v>5</v>
      </c>
      <c r="G128" s="12">
        <f>O128/(L128/9)</f>
        <v>2.985781990521327</v>
      </c>
      <c r="H128" s="7">
        <f>AC128+AW128</f>
        <v>32</v>
      </c>
      <c r="I128" s="7">
        <f>AD128+AX128</f>
        <v>32</v>
      </c>
      <c r="J128" s="7">
        <f>AE128+AY128</f>
        <v>0</v>
      </c>
      <c r="K128" s="7">
        <f>AF128+AZ128</f>
        <v>0</v>
      </c>
      <c r="L128" s="13">
        <f>AG128+BA128</f>
        <v>211.00000000000003</v>
      </c>
      <c r="M128" s="7">
        <f>AH128+BB128</f>
        <v>169</v>
      </c>
      <c r="N128" s="7">
        <f>AI128+BC128</f>
        <v>73</v>
      </c>
      <c r="O128" s="7">
        <f>AJ128+BD128</f>
        <v>70</v>
      </c>
      <c r="P128" s="7">
        <f>AK128+BE128</f>
        <v>18</v>
      </c>
      <c r="Q128" s="7">
        <f>AL128+BF128</f>
        <v>60</v>
      </c>
      <c r="R128" s="7">
        <f>AM128+BG128</f>
        <v>234</v>
      </c>
      <c r="S128" s="9">
        <f>M128/((L128*3)+M128)</f>
        <v>0.2107231920199501</v>
      </c>
      <c r="T128" s="14">
        <f>(Q128+M128)/L128</f>
        <v>1.0853080568720377</v>
      </c>
      <c r="U128" s="15">
        <f>R128/Q128</f>
        <v>3.9</v>
      </c>
      <c r="V128" s="16">
        <f>R128/(L128/9)</f>
        <v>9.981042654028435</v>
      </c>
      <c r="W128" t="str">
        <f>B128</f>
        <v>Scherzer</v>
      </c>
      <c r="X128" t="str">
        <f>C128</f>
        <v>Max</v>
      </c>
      <c r="Y128" t="str">
        <f>D128</f>
        <v>DET</v>
      </c>
      <c r="Z128">
        <v>8</v>
      </c>
      <c r="AA128">
        <v>2</v>
      </c>
      <c r="AB128" s="12">
        <f>AJ128/(AG128/9)</f>
        <v>2.4448818897637783</v>
      </c>
      <c r="AC128">
        <v>13</v>
      </c>
      <c r="AD128">
        <v>13</v>
      </c>
      <c r="AE128">
        <v>0</v>
      </c>
      <c r="AF128">
        <v>0</v>
      </c>
      <c r="AG128" s="13">
        <v>84.6666666666667</v>
      </c>
      <c r="AH128">
        <v>56</v>
      </c>
      <c r="AI128">
        <v>26</v>
      </c>
      <c r="AJ128">
        <v>23</v>
      </c>
      <c r="AK128">
        <v>6</v>
      </c>
      <c r="AL128">
        <v>25</v>
      </c>
      <c r="AM128">
        <v>88</v>
      </c>
      <c r="AN128" s="9">
        <f>AH128/((AG128*3)+AH128)</f>
        <v>0.18064516129032251</v>
      </c>
      <c r="AO128" s="14">
        <f>(AL128+AH128)/AG128</f>
        <v>0.9566929133858264</v>
      </c>
      <c r="AP128" s="16">
        <f>AM128/(AG128/9)</f>
        <v>9.354330708661413</v>
      </c>
      <c r="AQ128" t="str">
        <f>W128</f>
        <v>Scherzer</v>
      </c>
      <c r="AR128" t="str">
        <f>X128</f>
        <v>Max</v>
      </c>
      <c r="AS128" t="str">
        <f>Y128</f>
        <v>DET</v>
      </c>
      <c r="AT128">
        <v>11</v>
      </c>
      <c r="AU128">
        <v>3</v>
      </c>
      <c r="AV128" s="12">
        <f>BD128/(BA128/9)</f>
        <v>3.3482849604221636</v>
      </c>
      <c r="AW128">
        <v>19</v>
      </c>
      <c r="AX128">
        <v>19</v>
      </c>
      <c r="AY128">
        <v>0</v>
      </c>
      <c r="AZ128">
        <v>0</v>
      </c>
      <c r="BA128" s="13">
        <v>126.33333333333333</v>
      </c>
      <c r="BB128">
        <v>113</v>
      </c>
      <c r="BC128">
        <v>47</v>
      </c>
      <c r="BD128">
        <v>47</v>
      </c>
      <c r="BE128">
        <v>12</v>
      </c>
      <c r="BF128">
        <v>35</v>
      </c>
      <c r="BG128">
        <v>146</v>
      </c>
      <c r="BH128" s="9">
        <f>BB128/((BA128*3)+BB128)</f>
        <v>0.22967479674796748</v>
      </c>
      <c r="BI128" s="14">
        <f>(BF128+BB128)/BA128</f>
        <v>1.1715039577836412</v>
      </c>
      <c r="BJ128" s="16">
        <f>BG128/(BA128/9)</f>
        <v>10.401055408970977</v>
      </c>
    </row>
    <row r="129" spans="2:62" ht="12.75">
      <c r="B129" t="s">
        <v>566</v>
      </c>
      <c r="C129" t="s">
        <v>567</v>
      </c>
      <c r="D129" t="s">
        <v>56</v>
      </c>
      <c r="E129" s="7">
        <f>Z129+AT129</f>
        <v>11</v>
      </c>
      <c r="F129" s="7">
        <f>AA129+AU129</f>
        <v>2</v>
      </c>
      <c r="G129" s="12">
        <f>O129/(L129/9)</f>
        <v>2.3478260869565233</v>
      </c>
      <c r="H129" s="7">
        <f>AC129+AW129</f>
        <v>76</v>
      </c>
      <c r="I129" s="7">
        <f>AD129+AX129</f>
        <v>0</v>
      </c>
      <c r="J129" s="7">
        <f>AE129+AY129</f>
        <v>3</v>
      </c>
      <c r="K129" s="7">
        <f>AF129+AZ129</f>
        <v>7</v>
      </c>
      <c r="L129" s="13">
        <f>AG129+BA129</f>
        <v>76.66666666666663</v>
      </c>
      <c r="M129" s="7">
        <f>AH129+BB129</f>
        <v>57</v>
      </c>
      <c r="N129" s="7">
        <f>AI129+BC129</f>
        <v>25</v>
      </c>
      <c r="O129" s="7">
        <f>AJ129+BD129</f>
        <v>20</v>
      </c>
      <c r="P129" s="7">
        <f>AK129+BE129</f>
        <v>3</v>
      </c>
      <c r="Q129" s="7">
        <f>AL129+BF129</f>
        <v>23</v>
      </c>
      <c r="R129" s="7">
        <f>AM129+BG129</f>
        <v>73</v>
      </c>
      <c r="S129" s="9">
        <f>M129/((L129*3)+M129)</f>
        <v>0.19860627177700357</v>
      </c>
      <c r="T129" s="14">
        <f>(Q129+M129)/L129</f>
        <v>1.0434782608695656</v>
      </c>
      <c r="U129" s="15">
        <f>R129/Q129</f>
        <v>3.1739130434782608</v>
      </c>
      <c r="V129" s="16">
        <f>R129/(L129/9)</f>
        <v>8.56956521739131</v>
      </c>
      <c r="W129" t="str">
        <f>B129</f>
        <v>Shaw</v>
      </c>
      <c r="X129" t="str">
        <f>C129</f>
        <v>Bryan</v>
      </c>
      <c r="Y129" t="str">
        <f>D129</f>
        <v>CLE</v>
      </c>
      <c r="Z129">
        <v>7</v>
      </c>
      <c r="AA129">
        <v>1</v>
      </c>
      <c r="AB129" s="12">
        <f>AJ129/(AG129/9)</f>
        <v>1.890000000000002</v>
      </c>
      <c r="AC129">
        <v>31</v>
      </c>
      <c r="AD129">
        <v>0</v>
      </c>
      <c r="AE129">
        <v>1</v>
      </c>
      <c r="AF129">
        <v>2</v>
      </c>
      <c r="AG129" s="13">
        <v>33.3333333333333</v>
      </c>
      <c r="AH129">
        <v>20</v>
      </c>
      <c r="AI129">
        <v>9</v>
      </c>
      <c r="AJ129">
        <v>7</v>
      </c>
      <c r="AK129">
        <v>1</v>
      </c>
      <c r="AL129">
        <v>10</v>
      </c>
      <c r="AM129">
        <v>36</v>
      </c>
      <c r="AN129" s="9">
        <f>AH129/((AG129*3)+AH129)</f>
        <v>0.1666666666666668</v>
      </c>
      <c r="AO129" s="14">
        <f>(AL129+AH129)/AG129</f>
        <v>0.9000000000000009</v>
      </c>
      <c r="AP129" s="16">
        <f>AM129/(AG129/9)</f>
        <v>9.72000000000001</v>
      </c>
      <c r="AQ129" t="str">
        <f>W129</f>
        <v>Shaw</v>
      </c>
      <c r="AR129" t="str">
        <f>X129</f>
        <v>Bryan</v>
      </c>
      <c r="AS129" t="str">
        <f>Y129</f>
        <v>CLE</v>
      </c>
      <c r="AT129">
        <v>4</v>
      </c>
      <c r="AU129">
        <v>1</v>
      </c>
      <c r="AV129" s="12">
        <f>BD129/(BA129/9)</f>
        <v>2.7</v>
      </c>
      <c r="AW129">
        <v>45</v>
      </c>
      <c r="AX129">
        <v>0</v>
      </c>
      <c r="AY129">
        <v>2</v>
      </c>
      <c r="AZ129">
        <v>5</v>
      </c>
      <c r="BA129" s="13">
        <v>43.333333333333336</v>
      </c>
      <c r="BB129">
        <v>37</v>
      </c>
      <c r="BC129">
        <v>16</v>
      </c>
      <c r="BD129">
        <v>13</v>
      </c>
      <c r="BE129">
        <v>2</v>
      </c>
      <c r="BF129">
        <v>13</v>
      </c>
      <c r="BG129">
        <v>37</v>
      </c>
      <c r="BH129" s="9">
        <f>BB129/((BA129*3)+BB129)</f>
        <v>0.2215568862275449</v>
      </c>
      <c r="BI129" s="14">
        <f>(BF129+BB129)/BA129</f>
        <v>1.1538461538461537</v>
      </c>
      <c r="BJ129" s="16">
        <f>BG129/(BA129/9)</f>
        <v>7.684615384615385</v>
      </c>
    </row>
    <row r="130" spans="2:62" ht="12.75">
      <c r="B130" t="s">
        <v>568</v>
      </c>
      <c r="C130" t="s">
        <v>201</v>
      </c>
      <c r="D130" t="s">
        <v>67</v>
      </c>
      <c r="E130" s="7">
        <f>Z130+AT130</f>
        <v>18</v>
      </c>
      <c r="F130" s="7">
        <f>AA130+AU130</f>
        <v>8</v>
      </c>
      <c r="G130" s="12">
        <f>O130/(L130/9)</f>
        <v>3.405044510385757</v>
      </c>
      <c r="H130" s="7">
        <f>AC130+AW130</f>
        <v>34</v>
      </c>
      <c r="I130" s="7">
        <f>AD130+AX130</f>
        <v>34</v>
      </c>
      <c r="J130" s="7">
        <f>AE130+AY130</f>
        <v>0</v>
      </c>
      <c r="K130" s="7">
        <f>AF130+AZ130</f>
        <v>0</v>
      </c>
      <c r="L130" s="13">
        <f>AG130+BA130</f>
        <v>224.66666666666666</v>
      </c>
      <c r="M130" s="7">
        <f>AH130+BB130</f>
        <v>229</v>
      </c>
      <c r="N130" s="7">
        <f>AI130+BC130</f>
        <v>98</v>
      </c>
      <c r="O130" s="7">
        <f>AJ130+BD130</f>
        <v>85</v>
      </c>
      <c r="P130" s="7">
        <f>AK130+BE130</f>
        <v>23</v>
      </c>
      <c r="Q130" s="7">
        <f>AL130+BF130</f>
        <v>55</v>
      </c>
      <c r="R130" s="7">
        <f>AM130+BG130</f>
        <v>190</v>
      </c>
      <c r="S130" s="9">
        <f>M130/((L130*3)+M130)</f>
        <v>0.25359911406423036</v>
      </c>
      <c r="T130" s="14">
        <f>(Q130+M130)/L130</f>
        <v>1.2640949554896144</v>
      </c>
      <c r="U130" s="15">
        <f>R130/Q130</f>
        <v>3.4545454545454546</v>
      </c>
      <c r="V130" s="16">
        <f>R130/(L130/9)</f>
        <v>7.611275964391692</v>
      </c>
      <c r="W130" t="str">
        <f>B130</f>
        <v>Shields</v>
      </c>
      <c r="X130" t="str">
        <f>C130</f>
        <v>James</v>
      </c>
      <c r="Y130" t="str">
        <f>D130</f>
        <v>KC</v>
      </c>
      <c r="Z130">
        <v>9</v>
      </c>
      <c r="AA130">
        <v>3</v>
      </c>
      <c r="AB130" s="12">
        <f>AJ130/(AG130/9)</f>
        <v>3.0638297872340425</v>
      </c>
      <c r="AC130">
        <v>14</v>
      </c>
      <c r="AD130">
        <v>14</v>
      </c>
      <c r="AE130">
        <v>0</v>
      </c>
      <c r="AF130">
        <v>0</v>
      </c>
      <c r="AG130" s="13">
        <v>94</v>
      </c>
      <c r="AH130">
        <v>90</v>
      </c>
      <c r="AI130">
        <v>33</v>
      </c>
      <c r="AJ130">
        <v>32</v>
      </c>
      <c r="AK130">
        <v>8</v>
      </c>
      <c r="AL130">
        <v>28</v>
      </c>
      <c r="AM130">
        <v>80</v>
      </c>
      <c r="AN130" s="9">
        <f>AH130/((AG130*3)+AH130)</f>
        <v>0.24193548387096775</v>
      </c>
      <c r="AO130" s="14">
        <f>(AL130+AH130)/AG130</f>
        <v>1.2553191489361701</v>
      </c>
      <c r="AP130" s="16">
        <f>AM130/(AG130/9)</f>
        <v>7.659574468085106</v>
      </c>
      <c r="AQ130" t="str">
        <f>W130</f>
        <v>Shields</v>
      </c>
      <c r="AR130" t="str">
        <f>X130</f>
        <v>James</v>
      </c>
      <c r="AS130" t="str">
        <f>Y130</f>
        <v>KC</v>
      </c>
      <c r="AT130">
        <v>9</v>
      </c>
      <c r="AU130">
        <v>5</v>
      </c>
      <c r="AV130" s="12">
        <f>BD130/(BA130/9)</f>
        <v>3.650510204081633</v>
      </c>
      <c r="AW130">
        <v>20</v>
      </c>
      <c r="AX130">
        <v>20</v>
      </c>
      <c r="AY130">
        <v>0</v>
      </c>
      <c r="AZ130">
        <v>0</v>
      </c>
      <c r="BA130" s="13">
        <v>130.66666666666666</v>
      </c>
      <c r="BB130">
        <v>139</v>
      </c>
      <c r="BC130">
        <v>65</v>
      </c>
      <c r="BD130">
        <v>53</v>
      </c>
      <c r="BE130">
        <v>15</v>
      </c>
      <c r="BF130">
        <v>27</v>
      </c>
      <c r="BG130">
        <v>110</v>
      </c>
      <c r="BH130" s="9">
        <f>BB130/((BA130*3)+BB130)</f>
        <v>0.2617702448210923</v>
      </c>
      <c r="BI130" s="14">
        <f>(BF130+BB130)/BA130</f>
        <v>1.2704081632653061</v>
      </c>
      <c r="BJ130" s="16">
        <f>BG130/(BA130/9)</f>
        <v>7.576530612244898</v>
      </c>
    </row>
    <row r="131" spans="2:62" ht="12.75">
      <c r="B131" t="s">
        <v>569</v>
      </c>
      <c r="C131" t="s">
        <v>570</v>
      </c>
      <c r="D131" t="s">
        <v>63</v>
      </c>
      <c r="E131" s="7">
        <f>Z131+AT131</f>
        <v>13</v>
      </c>
      <c r="F131" s="7">
        <f>AA131+AU131</f>
        <v>4</v>
      </c>
      <c r="G131" s="12">
        <f>O131/(L131/9)</f>
        <v>2.72903225806451</v>
      </c>
      <c r="H131" s="7">
        <f>AC131+AW131</f>
        <v>45</v>
      </c>
      <c r="I131" s="7">
        <f>AD131+AX131</f>
        <v>18</v>
      </c>
      <c r="J131" s="7">
        <f>AE131+AY131</f>
        <v>0</v>
      </c>
      <c r="K131" s="7">
        <f>AF131+AZ131</f>
        <v>1</v>
      </c>
      <c r="L131" s="13">
        <f>AG131+BA131</f>
        <v>155.00000000000034</v>
      </c>
      <c r="M131" s="7">
        <f>AH131+BB131</f>
        <v>122</v>
      </c>
      <c r="N131" s="7">
        <f>AI131+BC131</f>
        <v>48</v>
      </c>
      <c r="O131" s="7">
        <f>AJ131+BD131</f>
        <v>47</v>
      </c>
      <c r="P131" s="7">
        <f>AK131+BE131</f>
        <v>18</v>
      </c>
      <c r="Q131" s="7">
        <f>AL131+BF131</f>
        <v>41</v>
      </c>
      <c r="R131" s="7">
        <f>AM131+BG131</f>
        <v>95</v>
      </c>
      <c r="S131" s="9">
        <f>M131/((L131*3)+M131)</f>
        <v>0.20783645655877306</v>
      </c>
      <c r="T131" s="14">
        <f>(Q131+M131)/L131</f>
        <v>1.0516129032258041</v>
      </c>
      <c r="U131" s="15">
        <f>R131/Q131</f>
        <v>2.317073170731707</v>
      </c>
      <c r="V131" s="16">
        <f>R131/(L131/9)</f>
        <v>5.5161290322580525</v>
      </c>
      <c r="W131" t="str">
        <f>B131</f>
        <v>Simon</v>
      </c>
      <c r="X131" t="str">
        <f>C131</f>
        <v>Alfredo</v>
      </c>
      <c r="Y131" t="str">
        <f>D131</f>
        <v>CIN</v>
      </c>
      <c r="Z131">
        <v>1</v>
      </c>
      <c r="AA131">
        <v>1</v>
      </c>
      <c r="AB131" s="12">
        <f>AJ131/(AG131/9)</f>
        <v>2.817391304347826</v>
      </c>
      <c r="AC131">
        <v>27</v>
      </c>
      <c r="AD131">
        <v>0</v>
      </c>
      <c r="AE131">
        <v>0</v>
      </c>
      <c r="AF131">
        <v>1</v>
      </c>
      <c r="AG131" s="13">
        <v>38.333333333333336</v>
      </c>
      <c r="AH131">
        <v>28</v>
      </c>
      <c r="AI131">
        <v>12</v>
      </c>
      <c r="AJ131">
        <v>12</v>
      </c>
      <c r="AK131">
        <v>4</v>
      </c>
      <c r="AL131">
        <v>13</v>
      </c>
      <c r="AM131">
        <v>20</v>
      </c>
      <c r="AN131" s="9">
        <f>AH131/((AG131*3)+AH131)</f>
        <v>0.1958041958041958</v>
      </c>
      <c r="AO131" s="14">
        <f>(AL131+AH131)/AG131</f>
        <v>1.0695652173913044</v>
      </c>
      <c r="AP131" s="16">
        <f>AM131/(AG131/9)</f>
        <v>4.695652173913043</v>
      </c>
      <c r="AQ131" t="str">
        <f>W131</f>
        <v>Simon</v>
      </c>
      <c r="AR131" t="str">
        <f>X131</f>
        <v>Alfredo</v>
      </c>
      <c r="AS131" t="str">
        <f>Y131</f>
        <v>CIN</v>
      </c>
      <c r="AT131">
        <v>12</v>
      </c>
      <c r="AU131">
        <v>3</v>
      </c>
      <c r="AV131" s="12">
        <f>BD131/(BA131/9)</f>
        <v>2.6999999999999926</v>
      </c>
      <c r="AW131">
        <v>18</v>
      </c>
      <c r="AX131">
        <v>18</v>
      </c>
      <c r="AY131">
        <v>0</v>
      </c>
      <c r="AZ131">
        <v>0</v>
      </c>
      <c r="BA131" s="13">
        <v>116.666666666667</v>
      </c>
      <c r="BB131">
        <v>94</v>
      </c>
      <c r="BC131">
        <v>36</v>
      </c>
      <c r="BD131">
        <v>35</v>
      </c>
      <c r="BE131">
        <v>14</v>
      </c>
      <c r="BF131">
        <v>28</v>
      </c>
      <c r="BG131">
        <v>75</v>
      </c>
      <c r="BH131" s="9">
        <f>BB131/((BA131*3)+BB131)</f>
        <v>0.21171171171171121</v>
      </c>
      <c r="BI131" s="14">
        <f>(BF131+BB131)/BA131</f>
        <v>1.0457142857142827</v>
      </c>
      <c r="BJ131" s="16">
        <f>BG131/(BA131/9)</f>
        <v>5.78571428571427</v>
      </c>
    </row>
    <row r="132" spans="2:62" ht="12.75">
      <c r="B132" t="s">
        <v>571</v>
      </c>
      <c r="C132" t="s">
        <v>472</v>
      </c>
      <c r="D132" t="s">
        <v>40</v>
      </c>
      <c r="E132" s="7">
        <f>Z132+AT132</f>
        <v>5</v>
      </c>
      <c r="F132" s="7">
        <f>AA132+AU132</f>
        <v>2</v>
      </c>
      <c r="G132" s="12">
        <f>O132/(L132/9)</f>
        <v>2.0669856459330136</v>
      </c>
      <c r="H132" s="7">
        <f>AC132+AW132</f>
        <v>73</v>
      </c>
      <c r="I132" s="7">
        <f>AD132+AX132</f>
        <v>0</v>
      </c>
      <c r="J132" s="7">
        <f>AE132+AY132</f>
        <v>17</v>
      </c>
      <c r="K132" s="7">
        <f>AF132+AZ132</f>
        <v>22</v>
      </c>
      <c r="L132" s="13">
        <f>AG132+BA132</f>
        <v>69.6666666666667</v>
      </c>
      <c r="M132" s="7">
        <f>AH132+BB132</f>
        <v>56</v>
      </c>
      <c r="N132" s="7">
        <f>AI132+BC132</f>
        <v>16</v>
      </c>
      <c r="O132" s="7">
        <f>AJ132+BD132</f>
        <v>16</v>
      </c>
      <c r="P132" s="7">
        <f>AK132+BE132</f>
        <v>4</v>
      </c>
      <c r="Q132" s="7">
        <f>AL132+BF132</f>
        <v>18</v>
      </c>
      <c r="R132" s="7">
        <f>AM132+BG132</f>
        <v>70</v>
      </c>
      <c r="S132" s="9">
        <f>M132/((L132*3)+M132)</f>
        <v>0.21132075471698103</v>
      </c>
      <c r="T132" s="14">
        <f>(Q132+M132)/L132</f>
        <v>1.0622009569377986</v>
      </c>
      <c r="U132" s="15">
        <f>R132/Q132</f>
        <v>3.888888888888889</v>
      </c>
      <c r="V132" s="16">
        <f>R132/(L132/9)</f>
        <v>9.043062200956934</v>
      </c>
      <c r="W132" t="str">
        <f>B132</f>
        <v>Smith</v>
      </c>
      <c r="X132" t="str">
        <f>C132</f>
        <v>Joe</v>
      </c>
      <c r="Y132" t="str">
        <f>D132</f>
        <v>LAA</v>
      </c>
      <c r="Z132">
        <v>2</v>
      </c>
      <c r="AA132">
        <v>2</v>
      </c>
      <c r="AB132" s="12">
        <f>AJ132/(AG132/9)</f>
        <v>1.6666666666666667</v>
      </c>
      <c r="AC132">
        <v>29</v>
      </c>
      <c r="AD132">
        <v>0</v>
      </c>
      <c r="AE132">
        <v>2</v>
      </c>
      <c r="AF132">
        <v>3</v>
      </c>
      <c r="AG132" s="13">
        <v>27</v>
      </c>
      <c r="AH132">
        <v>27</v>
      </c>
      <c r="AI132">
        <v>5</v>
      </c>
      <c r="AJ132">
        <v>5</v>
      </c>
      <c r="AK132">
        <v>1</v>
      </c>
      <c r="AL132">
        <v>9</v>
      </c>
      <c r="AM132">
        <v>24</v>
      </c>
      <c r="AN132" s="9">
        <f>AH132/((AG132*3)+AH132)</f>
        <v>0.25</v>
      </c>
      <c r="AO132" s="14">
        <f>(AL132+AH132)/AG132</f>
        <v>1.3333333333333333</v>
      </c>
      <c r="AP132" s="16">
        <f>AM132/(AG132/9)</f>
        <v>8</v>
      </c>
      <c r="AQ132" t="str">
        <f>W132</f>
        <v>Smith</v>
      </c>
      <c r="AR132" t="str">
        <f>X132</f>
        <v>Joe</v>
      </c>
      <c r="AS132" t="str">
        <f>Y132</f>
        <v>LAA</v>
      </c>
      <c r="AT132">
        <v>3</v>
      </c>
      <c r="AU132">
        <v>0</v>
      </c>
      <c r="AV132" s="12">
        <f>BD132/(BA132/9)</f>
        <v>2.3203124999999982</v>
      </c>
      <c r="AW132">
        <v>44</v>
      </c>
      <c r="AX132">
        <v>0</v>
      </c>
      <c r="AY132">
        <v>15</v>
      </c>
      <c r="AZ132">
        <v>19</v>
      </c>
      <c r="BA132" s="13">
        <v>42.6666666666667</v>
      </c>
      <c r="BB132">
        <v>29</v>
      </c>
      <c r="BC132">
        <v>11</v>
      </c>
      <c r="BD132">
        <v>11</v>
      </c>
      <c r="BE132">
        <v>3</v>
      </c>
      <c r="BF132">
        <v>9</v>
      </c>
      <c r="BG132">
        <v>46</v>
      </c>
      <c r="BH132" s="9">
        <f>BB132/((BA132*3)+BB132)</f>
        <v>0.18471337579617822</v>
      </c>
      <c r="BI132" s="14">
        <f>(BF132+BB132)/BA132</f>
        <v>0.8906249999999993</v>
      </c>
      <c r="BJ132" s="16">
        <f>BG132/(BA132/9)</f>
        <v>9.703124999999993</v>
      </c>
    </row>
    <row r="133" spans="2:62" ht="12.75">
      <c r="B133" t="s">
        <v>572</v>
      </c>
      <c r="C133" t="s">
        <v>573</v>
      </c>
      <c r="D133" t="s">
        <v>33</v>
      </c>
      <c r="E133" s="7">
        <f>Z133+AT133</f>
        <v>2</v>
      </c>
      <c r="F133" s="7">
        <f>AA133+AU133</f>
        <v>3</v>
      </c>
      <c r="G133" s="12">
        <f>O133/(L133/9)</f>
        <v>3.35294117647059</v>
      </c>
      <c r="H133" s="7">
        <f>AC133+AW133</f>
        <v>55</v>
      </c>
      <c r="I133" s="7">
        <f>AD133+AX133</f>
        <v>0</v>
      </c>
      <c r="J133" s="7">
        <f>AE133+AY133</f>
        <v>16</v>
      </c>
      <c r="K133" s="7">
        <f>AF133+AZ133</f>
        <v>17</v>
      </c>
      <c r="L133" s="13">
        <f>AG133+BA133</f>
        <v>50.99999999999997</v>
      </c>
      <c r="M133" s="7">
        <f>AH133+BB133</f>
        <v>37</v>
      </c>
      <c r="N133" s="7">
        <f>AI133+BC133</f>
        <v>21</v>
      </c>
      <c r="O133" s="7">
        <f>AJ133+BD133</f>
        <v>19</v>
      </c>
      <c r="P133" s="7">
        <f>AK133+BE133</f>
        <v>2</v>
      </c>
      <c r="Q133" s="7">
        <f>AL133+BF133</f>
        <v>18</v>
      </c>
      <c r="R133" s="7">
        <f>AM133+BG133</f>
        <v>65</v>
      </c>
      <c r="S133" s="9">
        <f>M133/((L133*3)+M133)</f>
        <v>0.19473684210526324</v>
      </c>
      <c r="T133" s="14">
        <f>(Q133+M133)/L133</f>
        <v>1.0784313725490202</v>
      </c>
      <c r="U133" s="15">
        <f>R133/Q133</f>
        <v>3.611111111111111</v>
      </c>
      <c r="V133" s="16">
        <f>R133/(L133/9)</f>
        <v>11.470588235294125</v>
      </c>
      <c r="W133" t="str">
        <f>B133</f>
        <v>Soria</v>
      </c>
      <c r="X133" t="str">
        <f>C133</f>
        <v>Joakim</v>
      </c>
      <c r="Y133" t="str">
        <f>D133</f>
        <v>TEX</v>
      </c>
      <c r="Z133">
        <v>1</v>
      </c>
      <c r="AA133">
        <v>0</v>
      </c>
      <c r="AB133" s="12">
        <f>AJ133/(AG133/9)</f>
        <v>4.354838709677419</v>
      </c>
      <c r="AC133">
        <v>23</v>
      </c>
      <c r="AD133">
        <v>0</v>
      </c>
      <c r="AE133">
        <v>0</v>
      </c>
      <c r="AF133">
        <v>0</v>
      </c>
      <c r="AG133" s="13">
        <v>20.666666666666668</v>
      </c>
      <c r="AH133">
        <v>17</v>
      </c>
      <c r="AI133">
        <v>10</v>
      </c>
      <c r="AJ133">
        <v>10</v>
      </c>
      <c r="AK133">
        <v>2</v>
      </c>
      <c r="AL133">
        <v>14</v>
      </c>
      <c r="AM133">
        <v>25</v>
      </c>
      <c r="AN133" s="9">
        <f>AH133/((AG133*3)+AH133)</f>
        <v>0.21518987341772153</v>
      </c>
      <c r="AO133" s="14">
        <f>(AL133+AH133)/AG133</f>
        <v>1.5</v>
      </c>
      <c r="AP133" s="16">
        <f>AM133/(AG133/9)</f>
        <v>10.887096774193548</v>
      </c>
      <c r="AQ133" t="str">
        <f>W133</f>
        <v>Soria</v>
      </c>
      <c r="AR133" t="str">
        <f>X133</f>
        <v>Joakim</v>
      </c>
      <c r="AS133" t="str">
        <f>Y133</f>
        <v>TEX</v>
      </c>
      <c r="AT133">
        <v>1</v>
      </c>
      <c r="AU133">
        <v>3</v>
      </c>
      <c r="AV133" s="12">
        <f>BD133/(BA133/9)</f>
        <v>2.6703296703296733</v>
      </c>
      <c r="AW133">
        <v>32</v>
      </c>
      <c r="AX133">
        <v>0</v>
      </c>
      <c r="AY133">
        <v>16</v>
      </c>
      <c r="AZ133">
        <v>17</v>
      </c>
      <c r="BA133" s="13">
        <v>30.3333333333333</v>
      </c>
      <c r="BB133">
        <v>20</v>
      </c>
      <c r="BC133">
        <v>11</v>
      </c>
      <c r="BD133">
        <v>9</v>
      </c>
      <c r="BE133">
        <v>0</v>
      </c>
      <c r="BF133">
        <v>4</v>
      </c>
      <c r="BG133">
        <v>40</v>
      </c>
      <c r="BH133" s="9">
        <f>BB133/((BA133*3)+BB133)</f>
        <v>0.18018018018018034</v>
      </c>
      <c r="BI133" s="14">
        <f>(BF133+BB133)/BA133</f>
        <v>0.7912087912087921</v>
      </c>
      <c r="BJ133" s="16">
        <f>BG133/(BA133/9)</f>
        <v>11.868131868131881</v>
      </c>
    </row>
    <row r="134" spans="2:62" ht="12.75">
      <c r="B134" t="s">
        <v>301</v>
      </c>
      <c r="C134" t="s">
        <v>574</v>
      </c>
      <c r="D134" t="s">
        <v>110</v>
      </c>
      <c r="E134" s="7">
        <f>Z134+AT134</f>
        <v>3</v>
      </c>
      <c r="F134" s="7">
        <f>AA134+AU134</f>
        <v>2</v>
      </c>
      <c r="G134" s="12">
        <f>O134/(L134/9)</f>
        <v>2.403141361256543</v>
      </c>
      <c r="H134" s="7">
        <f>AC134+AW134</f>
        <v>65</v>
      </c>
      <c r="I134" s="7">
        <f>AD134+AX134</f>
        <v>0</v>
      </c>
      <c r="J134" s="7">
        <f>AE134+AY134</f>
        <v>40</v>
      </c>
      <c r="K134" s="7">
        <f>AF134+AZ134</f>
        <v>44</v>
      </c>
      <c r="L134" s="13">
        <f>AG134+BA134</f>
        <v>63.6666666666667</v>
      </c>
      <c r="M134" s="7">
        <f>AH134+BB134</f>
        <v>45</v>
      </c>
      <c r="N134" s="7">
        <f>AI134+BC134</f>
        <v>17</v>
      </c>
      <c r="O134" s="7">
        <f>AJ134+BD134</f>
        <v>17</v>
      </c>
      <c r="P134" s="7">
        <f>AK134+BE134</f>
        <v>5</v>
      </c>
      <c r="Q134" s="7">
        <f>AL134+BF134</f>
        <v>20</v>
      </c>
      <c r="R134" s="7">
        <f>AM134+BG134</f>
        <v>58</v>
      </c>
      <c r="S134" s="9">
        <f>M134/((L134*3)+M134)</f>
        <v>0.19067796610169482</v>
      </c>
      <c r="T134" s="14">
        <f>(Q134+M134)/L134</f>
        <v>1.020942408376963</v>
      </c>
      <c r="U134" s="15">
        <f>R134/Q134</f>
        <v>2.9</v>
      </c>
      <c r="V134" s="16">
        <f>R134/(L134/9)</f>
        <v>8.198952879581148</v>
      </c>
      <c r="W134" t="str">
        <f>B134</f>
        <v>Soriano</v>
      </c>
      <c r="X134" t="str">
        <f>C134</f>
        <v>Rafael</v>
      </c>
      <c r="Y134" t="str">
        <f>D134</f>
        <v>WAS</v>
      </c>
      <c r="Z134">
        <v>2</v>
      </c>
      <c r="AA134">
        <v>2</v>
      </c>
      <c r="AB134" s="12">
        <f>AJ134/(AG134/9)</f>
        <v>4.387499999999994</v>
      </c>
      <c r="AC134">
        <v>28</v>
      </c>
      <c r="AD134">
        <v>0</v>
      </c>
      <c r="AE134">
        <v>18</v>
      </c>
      <c r="AF134">
        <v>20</v>
      </c>
      <c r="AG134" s="13">
        <v>26.6666666666667</v>
      </c>
      <c r="AH134">
        <v>26</v>
      </c>
      <c r="AI134">
        <v>13</v>
      </c>
      <c r="AJ134">
        <v>13</v>
      </c>
      <c r="AK134">
        <v>4</v>
      </c>
      <c r="AL134">
        <v>9</v>
      </c>
      <c r="AM134">
        <v>22</v>
      </c>
      <c r="AN134" s="9">
        <f>AH134/((AG134*3)+AH134)</f>
        <v>0.2452830188679243</v>
      </c>
      <c r="AO134" s="14">
        <f>(AL134+AH134)/AG134</f>
        <v>1.3124999999999984</v>
      </c>
      <c r="AP134" s="16">
        <f>AM134/(AG134/9)</f>
        <v>7.42499999999999</v>
      </c>
      <c r="AQ134" t="str">
        <f>W134</f>
        <v>Soriano</v>
      </c>
      <c r="AR134" t="str">
        <f>X134</f>
        <v>Rafael</v>
      </c>
      <c r="AS134" t="str">
        <f>Y134</f>
        <v>WAS</v>
      </c>
      <c r="AT134">
        <v>1</v>
      </c>
      <c r="AU134">
        <v>0</v>
      </c>
      <c r="AV134" s="12">
        <f>BD134/(BA134/9)</f>
        <v>0.972972972972973</v>
      </c>
      <c r="AW134">
        <v>37</v>
      </c>
      <c r="AX134">
        <v>0</v>
      </c>
      <c r="AY134">
        <v>22</v>
      </c>
      <c r="AZ134">
        <v>24</v>
      </c>
      <c r="BA134" s="13">
        <v>37</v>
      </c>
      <c r="BB134">
        <v>19</v>
      </c>
      <c r="BC134">
        <v>4</v>
      </c>
      <c r="BD134">
        <v>4</v>
      </c>
      <c r="BE134">
        <v>1</v>
      </c>
      <c r="BF134">
        <v>11</v>
      </c>
      <c r="BG134">
        <v>36</v>
      </c>
      <c r="BH134" s="9">
        <f>BB134/((BA134*3)+BB134)</f>
        <v>0.14615384615384616</v>
      </c>
      <c r="BI134" s="14">
        <f>(BF134+BB134)/BA134</f>
        <v>0.8108108108108109</v>
      </c>
      <c r="BJ134" s="16">
        <f>BG134/(BA134/9)</f>
        <v>8.756756756756758</v>
      </c>
    </row>
    <row r="135" spans="2:62" ht="12.75">
      <c r="B135" t="s">
        <v>575</v>
      </c>
      <c r="C135" t="s">
        <v>117</v>
      </c>
      <c r="D135" t="s">
        <v>110</v>
      </c>
      <c r="E135" s="7">
        <f>Z135+AT135</f>
        <v>10</v>
      </c>
      <c r="F135" s="7">
        <f>AA135+AU135</f>
        <v>8</v>
      </c>
      <c r="G135" s="12">
        <f>O135/(L135/9)</f>
        <v>3.2904841402337226</v>
      </c>
      <c r="H135" s="7">
        <f>AC135+AW135</f>
        <v>32</v>
      </c>
      <c r="I135" s="7">
        <f>AD135+AX135</f>
        <v>32</v>
      </c>
      <c r="J135" s="7">
        <f>AE135+AY135</f>
        <v>0</v>
      </c>
      <c r="K135" s="7">
        <f>AF135+AZ135</f>
        <v>0</v>
      </c>
      <c r="L135" s="13">
        <f>AG135+BA135</f>
        <v>199.66666666666669</v>
      </c>
      <c r="M135" s="7">
        <f>AH135+BB135</f>
        <v>178</v>
      </c>
      <c r="N135" s="7">
        <f>AI135+BC135</f>
        <v>84</v>
      </c>
      <c r="O135" s="7">
        <f>AJ135+BD135</f>
        <v>73</v>
      </c>
      <c r="P135" s="7">
        <f>AK135+BE135</f>
        <v>19</v>
      </c>
      <c r="Q135" s="7">
        <f>AL135+BF135</f>
        <v>45</v>
      </c>
      <c r="R135" s="7">
        <f>AM135+BG135</f>
        <v>231</v>
      </c>
      <c r="S135" s="9">
        <f>M135/((L135*3)+M135)</f>
        <v>0.22908622908622908</v>
      </c>
      <c r="T135" s="14">
        <f>(Q135+M135)/L135</f>
        <v>1.1168614357262103</v>
      </c>
      <c r="U135" s="15">
        <f>R135/Q135</f>
        <v>5.133333333333334</v>
      </c>
      <c r="V135" s="16">
        <f>R135/(L135/9)</f>
        <v>10.412353923205341</v>
      </c>
      <c r="W135" t="str">
        <f>B135</f>
        <v>Strasburg</v>
      </c>
      <c r="X135" t="str">
        <f>C135</f>
        <v>Stephen</v>
      </c>
      <c r="Y135" t="str">
        <f>D135</f>
        <v>WAS</v>
      </c>
      <c r="Z135">
        <v>3</v>
      </c>
      <c r="AA135">
        <v>2</v>
      </c>
      <c r="AB135" s="12">
        <f>AJ135/(AG135/9)</f>
        <v>3.013392857142856</v>
      </c>
      <c r="AC135">
        <v>12</v>
      </c>
      <c r="AD135">
        <v>12</v>
      </c>
      <c r="AE135">
        <v>0</v>
      </c>
      <c r="AF135">
        <v>0</v>
      </c>
      <c r="AG135" s="13">
        <v>74.6666666666667</v>
      </c>
      <c r="AH135">
        <v>51</v>
      </c>
      <c r="AI135">
        <v>26</v>
      </c>
      <c r="AJ135">
        <v>25</v>
      </c>
      <c r="AK135">
        <v>7</v>
      </c>
      <c r="AL135">
        <v>19</v>
      </c>
      <c r="AM135">
        <v>82</v>
      </c>
      <c r="AN135" s="9">
        <f>AH135/((AG135*3)+AH135)</f>
        <v>0.18545454545454537</v>
      </c>
      <c r="AO135" s="14">
        <f>(AL135+AH135)/AG135</f>
        <v>0.9374999999999996</v>
      </c>
      <c r="AP135" s="16">
        <f>AM135/(AG135/9)</f>
        <v>9.883928571428568</v>
      </c>
      <c r="AQ135" t="str">
        <f>W135</f>
        <v>Strasburg</v>
      </c>
      <c r="AR135" t="str">
        <f>X135</f>
        <v>Stephen</v>
      </c>
      <c r="AS135" t="str">
        <f>Y135</f>
        <v>WAS</v>
      </c>
      <c r="AT135">
        <v>7</v>
      </c>
      <c r="AU135">
        <v>6</v>
      </c>
      <c r="AV135" s="12">
        <f>BD135/(BA135/9)</f>
        <v>3.456</v>
      </c>
      <c r="AW135">
        <v>20</v>
      </c>
      <c r="AX135">
        <v>20</v>
      </c>
      <c r="AY135">
        <v>0</v>
      </c>
      <c r="AZ135">
        <v>0</v>
      </c>
      <c r="BA135" s="13">
        <v>125</v>
      </c>
      <c r="BB135">
        <v>127</v>
      </c>
      <c r="BC135">
        <v>58</v>
      </c>
      <c r="BD135">
        <v>48</v>
      </c>
      <c r="BE135">
        <v>12</v>
      </c>
      <c r="BF135">
        <v>26</v>
      </c>
      <c r="BG135">
        <v>149</v>
      </c>
      <c r="BH135" s="9">
        <f>BB135/((BA135*3)+BB135)</f>
        <v>0.25298804780876494</v>
      </c>
      <c r="BI135" s="14">
        <f>(BF135+BB135)/BA135</f>
        <v>1.224</v>
      </c>
      <c r="BJ135" s="16">
        <f>BG135/(BA135/9)</f>
        <v>10.728</v>
      </c>
    </row>
    <row r="136" spans="2:62" ht="12.75">
      <c r="B136" t="s">
        <v>576</v>
      </c>
      <c r="C136" t="s">
        <v>577</v>
      </c>
      <c r="D136" t="s">
        <v>170</v>
      </c>
      <c r="E136" s="7">
        <f>Z136+AT136</f>
        <v>3</v>
      </c>
      <c r="F136" s="7">
        <f>AA136+AU136</f>
        <v>1</v>
      </c>
      <c r="G136" s="12">
        <f>O136/(L136/9)</f>
        <v>1.0617977528089892</v>
      </c>
      <c r="H136" s="7">
        <f>AC136+AW136</f>
        <v>60</v>
      </c>
      <c r="I136" s="7">
        <f>AD136+AX136</f>
        <v>0</v>
      </c>
      <c r="J136" s="7">
        <f>AE136+AY136</f>
        <v>42</v>
      </c>
      <c r="K136" s="7">
        <f>AF136+AZ136</f>
        <v>44</v>
      </c>
      <c r="L136" s="13">
        <f>AG136+BA136</f>
        <v>59.3333333333333</v>
      </c>
      <c r="M136" s="7">
        <f>AH136+BB136</f>
        <v>32</v>
      </c>
      <c r="N136" s="7">
        <f>AI136+BC136</f>
        <v>7</v>
      </c>
      <c r="O136" s="7">
        <f>AJ136+BD136</f>
        <v>7</v>
      </c>
      <c r="P136" s="7">
        <f>AK136+BE136</f>
        <v>5</v>
      </c>
      <c r="Q136" s="7">
        <f>AL136+BF136</f>
        <v>13</v>
      </c>
      <c r="R136" s="7">
        <f>AM136+BG136</f>
        <v>62</v>
      </c>
      <c r="S136" s="9">
        <f>M136/((L136*3)+M136)</f>
        <v>0.15238095238095245</v>
      </c>
      <c r="T136" s="14">
        <f>(Q136+M136)/L136</f>
        <v>0.7584269662921352</v>
      </c>
      <c r="U136" s="15">
        <f>R136/Q136</f>
        <v>4.769230769230769</v>
      </c>
      <c r="V136" s="16">
        <f>R136/(L136/9)</f>
        <v>9.404494382022477</v>
      </c>
      <c r="W136" t="str">
        <f>B136</f>
        <v>Street</v>
      </c>
      <c r="X136" t="str">
        <f>C136</f>
        <v>Huston</v>
      </c>
      <c r="Y136" t="str">
        <f>D136</f>
        <v>SD</v>
      </c>
      <c r="Z136">
        <v>2</v>
      </c>
      <c r="AA136">
        <v>1</v>
      </c>
      <c r="AB136" s="12">
        <f>AJ136/(AG136/9)</f>
        <v>1.025316455696204</v>
      </c>
      <c r="AC136">
        <v>27</v>
      </c>
      <c r="AD136">
        <v>0</v>
      </c>
      <c r="AE136">
        <v>18</v>
      </c>
      <c r="AF136">
        <v>19</v>
      </c>
      <c r="AG136" s="13">
        <v>26.3333333333333</v>
      </c>
      <c r="AH136">
        <v>14</v>
      </c>
      <c r="AI136">
        <v>3</v>
      </c>
      <c r="AJ136">
        <v>3</v>
      </c>
      <c r="AK136">
        <v>2</v>
      </c>
      <c r="AL136">
        <v>6</v>
      </c>
      <c r="AM136">
        <v>28</v>
      </c>
      <c r="AN136" s="9">
        <f>AH136/((AG136*3)+AH136)</f>
        <v>0.15053763440860232</v>
      </c>
      <c r="AO136" s="14">
        <f>(AL136+AH136)/AG136</f>
        <v>0.7594936708860769</v>
      </c>
      <c r="AP136" s="16">
        <f>AM136/(AG136/9)</f>
        <v>9.569620253164569</v>
      </c>
      <c r="AQ136" t="str">
        <f>W136</f>
        <v>Street</v>
      </c>
      <c r="AR136" t="str">
        <f>X136</f>
        <v>Huston</v>
      </c>
      <c r="AS136" t="str">
        <f>Y136</f>
        <v>SD</v>
      </c>
      <c r="AT136">
        <v>1</v>
      </c>
      <c r="AU136">
        <v>0</v>
      </c>
      <c r="AV136" s="12">
        <f>BD136/(BA136/9)</f>
        <v>1.090909090909091</v>
      </c>
      <c r="AW136">
        <v>33</v>
      </c>
      <c r="AX136">
        <v>0</v>
      </c>
      <c r="AY136">
        <v>24</v>
      </c>
      <c r="AZ136">
        <v>25</v>
      </c>
      <c r="BA136" s="13">
        <v>33</v>
      </c>
      <c r="BB136">
        <v>18</v>
      </c>
      <c r="BC136">
        <v>4</v>
      </c>
      <c r="BD136">
        <v>4</v>
      </c>
      <c r="BE136">
        <v>3</v>
      </c>
      <c r="BF136">
        <v>7</v>
      </c>
      <c r="BG136">
        <v>34</v>
      </c>
      <c r="BH136" s="9">
        <f>BB136/((BA136*3)+BB136)</f>
        <v>0.15384615384615385</v>
      </c>
      <c r="BI136" s="14">
        <f>(BF136+BB136)/BA136</f>
        <v>0.7575757575757576</v>
      </c>
      <c r="BJ136" s="16">
        <f>BG136/(BA136/9)</f>
        <v>9.272727272727273</v>
      </c>
    </row>
    <row r="137" spans="2:62" ht="12.75">
      <c r="B137" t="s">
        <v>578</v>
      </c>
      <c r="C137" t="s">
        <v>579</v>
      </c>
      <c r="D137" t="s">
        <v>149</v>
      </c>
      <c r="E137" s="7">
        <f>Z137+AT137</f>
        <v>12</v>
      </c>
      <c r="F137" s="7">
        <f>AA137+AU137</f>
        <v>4</v>
      </c>
      <c r="G137" s="12">
        <f>O137/(L137/9)</f>
        <v>2.5051546391752644</v>
      </c>
      <c r="H137" s="7">
        <f>AC137+AW137</f>
        <v>18</v>
      </c>
      <c r="I137" s="7">
        <f>AD137+AX137</f>
        <v>18</v>
      </c>
      <c r="J137" s="7">
        <f>AE137+AY137</f>
        <v>0</v>
      </c>
      <c r="K137" s="7">
        <f>AF137+AZ137</f>
        <v>0</v>
      </c>
      <c r="L137" s="13">
        <f>AG137+BA137</f>
        <v>129.333333333333</v>
      </c>
      <c r="M137" s="7">
        <f>AH137+BB137</f>
        <v>111</v>
      </c>
      <c r="N137" s="7">
        <f>AI137+BC137</f>
        <v>39</v>
      </c>
      <c r="O137" s="7">
        <f>AJ137+BD137</f>
        <v>36</v>
      </c>
      <c r="P137" s="7">
        <f>AK137+BE137</f>
        <v>15</v>
      </c>
      <c r="Q137" s="7">
        <f>AL137+BF137</f>
        <v>19</v>
      </c>
      <c r="R137" s="7">
        <f>AM137+BG137</f>
        <v>135</v>
      </c>
      <c r="S137" s="9">
        <f>M137/((L137*3)+M137)</f>
        <v>0.22244488977955956</v>
      </c>
      <c r="T137" s="14">
        <f>(Q137+M137)/L137</f>
        <v>1.0051546391752604</v>
      </c>
      <c r="U137" s="15">
        <f>R137/Q137</f>
        <v>7.105263157894737</v>
      </c>
      <c r="V137" s="16">
        <f>R137/(L137/9)</f>
        <v>9.39432989690724</v>
      </c>
      <c r="W137" t="str">
        <f>B137</f>
        <v>Tanaka</v>
      </c>
      <c r="X137" t="str">
        <f>C137</f>
        <v>Masahiro</v>
      </c>
      <c r="Y137" t="str">
        <f>D137</f>
        <v>NYY</v>
      </c>
      <c r="Z137">
        <v>0</v>
      </c>
      <c r="AA137">
        <v>0</v>
      </c>
      <c r="AB137" s="12" t="e">
        <f>AJ137/(AG137/9)</f>
        <v>#DIV/0!</v>
      </c>
      <c r="AC137">
        <v>0</v>
      </c>
      <c r="AD137">
        <v>0</v>
      </c>
      <c r="AE137">
        <v>0</v>
      </c>
      <c r="AF137">
        <v>0</v>
      </c>
      <c r="AG137" s="13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 s="9" t="e">
        <f>AH137/((AG137*3)+AH137)</f>
        <v>#DIV/0!</v>
      </c>
      <c r="AO137" s="14" t="e">
        <f>(AL137+AH137)/AG137</f>
        <v>#DIV/0!</v>
      </c>
      <c r="AP137" s="16" t="e">
        <f>AM137/(AG137/9)</f>
        <v>#DIV/0!</v>
      </c>
      <c r="AQ137" t="str">
        <f>W137</f>
        <v>Tanaka</v>
      </c>
      <c r="AR137" t="str">
        <f>X137</f>
        <v>Masahiro</v>
      </c>
      <c r="AS137" t="str">
        <f>Y137</f>
        <v>NYY</v>
      </c>
      <c r="AT137">
        <v>12</v>
      </c>
      <c r="AU137">
        <v>4</v>
      </c>
      <c r="AV137" s="12">
        <f>BD137/(BA137/9)</f>
        <v>2.5051546391752644</v>
      </c>
      <c r="AW137">
        <v>18</v>
      </c>
      <c r="AX137">
        <v>18</v>
      </c>
      <c r="AY137">
        <v>0</v>
      </c>
      <c r="AZ137">
        <v>0</v>
      </c>
      <c r="BA137" s="13">
        <v>129.333333333333</v>
      </c>
      <c r="BB137">
        <v>111</v>
      </c>
      <c r="BC137">
        <v>39</v>
      </c>
      <c r="BD137">
        <v>36</v>
      </c>
      <c r="BE137">
        <v>15</v>
      </c>
      <c r="BF137">
        <v>19</v>
      </c>
      <c r="BG137">
        <v>135</v>
      </c>
      <c r="BH137" s="9">
        <f>BB137/((BA137*3)+BB137)</f>
        <v>0.22244488977955956</v>
      </c>
      <c r="BI137" s="14">
        <f>(BF137+BB137)/BA137</f>
        <v>1.0051546391752604</v>
      </c>
      <c r="BJ137" s="16">
        <f>BG137/(BA137/9)</f>
        <v>9.39432989690724</v>
      </c>
    </row>
    <row r="138" spans="2:62" ht="12.75">
      <c r="B138" t="s">
        <v>580</v>
      </c>
      <c r="C138" t="s">
        <v>581</v>
      </c>
      <c r="D138" t="s">
        <v>146</v>
      </c>
      <c r="E138" s="7">
        <f>Z138+AT138</f>
        <v>16</v>
      </c>
      <c r="F138" s="7">
        <f>AA138+AU138</f>
        <v>9</v>
      </c>
      <c r="G138" s="12">
        <f>O138/(L138/9)</f>
        <v>2.799043062200956</v>
      </c>
      <c r="H138" s="7">
        <f>AC138+AW138</f>
        <v>32</v>
      </c>
      <c r="I138" s="7">
        <f>AD138+AX138</f>
        <v>32</v>
      </c>
      <c r="J138" s="7">
        <f>AE138+AY138</f>
        <v>0</v>
      </c>
      <c r="K138" s="7">
        <f>AF138+AZ138</f>
        <v>0</v>
      </c>
      <c r="L138" s="13">
        <f>AG138+BA138</f>
        <v>209.00000000000006</v>
      </c>
      <c r="M138" s="7">
        <f>AH138+BB138</f>
        <v>169</v>
      </c>
      <c r="N138" s="7">
        <f>AI138+BC138</f>
        <v>70</v>
      </c>
      <c r="O138" s="7">
        <f>AJ138+BD138</f>
        <v>65</v>
      </c>
      <c r="P138" s="7">
        <f>AK138+BE138</f>
        <v>21</v>
      </c>
      <c r="Q138" s="7">
        <f>AL138+BF138</f>
        <v>52</v>
      </c>
      <c r="R138" s="7">
        <f>AM138+BG138</f>
        <v>192</v>
      </c>
      <c r="S138" s="9">
        <f>M138/((L138*3)+M138)</f>
        <v>0.21231155778894467</v>
      </c>
      <c r="T138" s="14">
        <f>(Q138+M138)/L138</f>
        <v>1.0574162679425834</v>
      </c>
      <c r="U138" s="15">
        <f>R138/Q138</f>
        <v>3.6923076923076925</v>
      </c>
      <c r="V138" s="16">
        <f>R138/(L138/9)</f>
        <v>8.267942583732054</v>
      </c>
      <c r="W138" t="str">
        <f>B138</f>
        <v>Teheran</v>
      </c>
      <c r="X138" t="str">
        <f>C138</f>
        <v>Julio</v>
      </c>
      <c r="Y138" t="str">
        <f>D138</f>
        <v>ATL</v>
      </c>
      <c r="Z138">
        <v>7</v>
      </c>
      <c r="AA138">
        <v>3</v>
      </c>
      <c r="AB138" s="12">
        <f>AJ138/(AG138/9)</f>
        <v>2.972477064220182</v>
      </c>
      <c r="AC138">
        <v>12</v>
      </c>
      <c r="AD138">
        <v>12</v>
      </c>
      <c r="AE138">
        <v>0</v>
      </c>
      <c r="AF138">
        <v>0</v>
      </c>
      <c r="AG138" s="13">
        <v>72.6666666666667</v>
      </c>
      <c r="AH138">
        <v>57</v>
      </c>
      <c r="AI138">
        <v>24</v>
      </c>
      <c r="AJ138">
        <v>24</v>
      </c>
      <c r="AK138">
        <v>7</v>
      </c>
      <c r="AL138">
        <v>22</v>
      </c>
      <c r="AM138">
        <v>76</v>
      </c>
      <c r="AN138" s="9">
        <f>AH138/((AG138*3)+AH138)</f>
        <v>0.2072727272727272</v>
      </c>
      <c r="AO138" s="14">
        <f>(AL138+AH138)/AG138</f>
        <v>1.0871559633027519</v>
      </c>
      <c r="AP138" s="16">
        <f>AM138/(AG138/9)</f>
        <v>9.412844036697242</v>
      </c>
      <c r="AQ138" t="str">
        <f>W138</f>
        <v>Teheran</v>
      </c>
      <c r="AR138" t="str">
        <f>X138</f>
        <v>Julio</v>
      </c>
      <c r="AS138" t="str">
        <f>Y138</f>
        <v>ATL</v>
      </c>
      <c r="AT138">
        <v>9</v>
      </c>
      <c r="AU138">
        <v>6</v>
      </c>
      <c r="AV138" s="12">
        <f>BD138/(BA138/9)</f>
        <v>2.706601466992665</v>
      </c>
      <c r="AW138">
        <v>20</v>
      </c>
      <c r="AX138">
        <v>20</v>
      </c>
      <c r="AY138">
        <v>0</v>
      </c>
      <c r="AZ138">
        <v>0</v>
      </c>
      <c r="BA138" s="13">
        <v>136.33333333333334</v>
      </c>
      <c r="BB138">
        <v>112</v>
      </c>
      <c r="BC138">
        <v>46</v>
      </c>
      <c r="BD138">
        <v>41</v>
      </c>
      <c r="BE138">
        <v>14</v>
      </c>
      <c r="BF138">
        <v>30</v>
      </c>
      <c r="BG138">
        <v>116</v>
      </c>
      <c r="BH138" s="9">
        <f>BB138/((BA138*3)+BB138)</f>
        <v>0.21497120921305182</v>
      </c>
      <c r="BI138" s="14">
        <f>(BF138+BB138)/BA138</f>
        <v>1.0415647921760391</v>
      </c>
      <c r="BJ138" s="16">
        <f>BG138/(BA138/9)</f>
        <v>7.657701711491442</v>
      </c>
    </row>
    <row r="139" spans="2:62" ht="12.75">
      <c r="B139" t="s">
        <v>582</v>
      </c>
      <c r="C139" t="s">
        <v>82</v>
      </c>
      <c r="D139" t="s">
        <v>104</v>
      </c>
      <c r="E139" s="7">
        <f>Z139+AT139</f>
        <v>12</v>
      </c>
      <c r="F139" s="7">
        <f>AA139+AU139</f>
        <v>9</v>
      </c>
      <c r="G139" s="12">
        <f>O139/(L139/9)</f>
        <v>3.80281690140845</v>
      </c>
      <c r="H139" s="7">
        <f>AC139+AW139</f>
        <v>34</v>
      </c>
      <c r="I139" s="7">
        <f>AD139+AX139</f>
        <v>34</v>
      </c>
      <c r="J139" s="7">
        <f>AE139+AY139</f>
        <v>0</v>
      </c>
      <c r="K139" s="7">
        <f>AF139+AZ139</f>
        <v>0</v>
      </c>
      <c r="L139" s="13">
        <f>AG139+BA139</f>
        <v>213.00000000000003</v>
      </c>
      <c r="M139" s="7">
        <f>AH139+BB139</f>
        <v>191</v>
      </c>
      <c r="N139" s="7">
        <f>AI139+BC139</f>
        <v>94</v>
      </c>
      <c r="O139" s="7">
        <f>AJ139+BD139</f>
        <v>90</v>
      </c>
      <c r="P139" s="7">
        <f>AK139+BE139</f>
        <v>25</v>
      </c>
      <c r="Q139" s="7">
        <f>AL139+BF139</f>
        <v>75</v>
      </c>
      <c r="R139" s="7">
        <f>AM139+BG139</f>
        <v>164</v>
      </c>
      <c r="S139" s="9">
        <f>M139/((L139*3)+M139)</f>
        <v>0.2301204819277108</v>
      </c>
      <c r="T139" s="14">
        <f>(Q139+M139)/L139</f>
        <v>1.248826291079812</v>
      </c>
      <c r="U139" s="15">
        <f>R139/Q139</f>
        <v>2.1866666666666665</v>
      </c>
      <c r="V139" s="16">
        <f>R139/(L139/9)</f>
        <v>6.929577464788731</v>
      </c>
      <c r="W139" t="str">
        <f>B139</f>
        <v>Tillman</v>
      </c>
      <c r="X139" t="str">
        <f>C139</f>
        <v>Chris</v>
      </c>
      <c r="Y139" t="str">
        <f>D139</f>
        <v>BAL</v>
      </c>
      <c r="Z139">
        <v>5</v>
      </c>
      <c r="AA139">
        <v>4</v>
      </c>
      <c r="AB139" s="12">
        <f>AJ139/(AG139/9)</f>
        <v>3.422535211267604</v>
      </c>
      <c r="AC139">
        <v>14</v>
      </c>
      <c r="AD139">
        <v>14</v>
      </c>
      <c r="AE139">
        <v>0</v>
      </c>
      <c r="AF139">
        <v>0</v>
      </c>
      <c r="AG139" s="13">
        <v>94.6666666666667</v>
      </c>
      <c r="AH139">
        <v>74</v>
      </c>
      <c r="AI139">
        <v>37</v>
      </c>
      <c r="AJ139">
        <v>36</v>
      </c>
      <c r="AK139">
        <v>13</v>
      </c>
      <c r="AL139">
        <v>27</v>
      </c>
      <c r="AM139">
        <v>90</v>
      </c>
      <c r="AN139" s="9">
        <f>AH139/((AG139*3)+AH139)</f>
        <v>0.20670391061452506</v>
      </c>
      <c r="AO139" s="14">
        <f>(AL139+AH139)/AG139</f>
        <v>1.0669014084507038</v>
      </c>
      <c r="AP139" s="16">
        <f>AM139/(AG139/9)</f>
        <v>8.55633802816901</v>
      </c>
      <c r="AQ139" t="str">
        <f>W139</f>
        <v>Tillman</v>
      </c>
      <c r="AR139" t="str">
        <f>X139</f>
        <v>Chris</v>
      </c>
      <c r="AS139" t="str">
        <f>Y139</f>
        <v>BAL</v>
      </c>
      <c r="AT139">
        <v>7</v>
      </c>
      <c r="AU139">
        <v>5</v>
      </c>
      <c r="AV139" s="12">
        <f>BD139/(BA139/9)</f>
        <v>4.1070422535211275</v>
      </c>
      <c r="AW139">
        <v>20</v>
      </c>
      <c r="AX139">
        <v>20</v>
      </c>
      <c r="AY139">
        <v>0</v>
      </c>
      <c r="AZ139">
        <v>0</v>
      </c>
      <c r="BA139" s="13">
        <v>118.33333333333333</v>
      </c>
      <c r="BB139">
        <v>117</v>
      </c>
      <c r="BC139">
        <v>57</v>
      </c>
      <c r="BD139">
        <v>54</v>
      </c>
      <c r="BE139">
        <v>12</v>
      </c>
      <c r="BF139">
        <v>48</v>
      </c>
      <c r="BG139">
        <v>74</v>
      </c>
      <c r="BH139" s="9">
        <f>BB139/((BA139*3)+BB139)</f>
        <v>0.2478813559322034</v>
      </c>
      <c r="BI139" s="14">
        <f>(BF139+BB139)/BA139</f>
        <v>1.3943661971830987</v>
      </c>
      <c r="BJ139" s="16">
        <f>BG139/(BA139/9)</f>
        <v>5.6281690140845075</v>
      </c>
    </row>
    <row r="140" spans="2:62" ht="12.75">
      <c r="B140" t="s">
        <v>583</v>
      </c>
      <c r="C140" t="s">
        <v>584</v>
      </c>
      <c r="D140" t="s">
        <v>119</v>
      </c>
      <c r="E140" s="7">
        <f>Z140+AT140</f>
        <v>7</v>
      </c>
      <c r="F140" s="7">
        <f>AA140+AU140</f>
        <v>3</v>
      </c>
      <c r="G140" s="12">
        <f>O140/(L140/9)</f>
        <v>1.0704845814977975</v>
      </c>
      <c r="H140" s="7">
        <f>AC140+AW140</f>
        <v>71</v>
      </c>
      <c r="I140" s="7">
        <f>AD140+AX140</f>
        <v>0</v>
      </c>
      <c r="J140" s="7">
        <f>AE140+AY140</f>
        <v>31</v>
      </c>
      <c r="K140" s="7">
        <f>AF140+AZ140</f>
        <v>33</v>
      </c>
      <c r="L140" s="13">
        <f>AG140+BA140</f>
        <v>75.66666666666666</v>
      </c>
      <c r="M140" s="7">
        <f>AH140+BB140</f>
        <v>36</v>
      </c>
      <c r="N140" s="7">
        <f>AI140+BC140</f>
        <v>9</v>
      </c>
      <c r="O140" s="7">
        <f>AJ140+BD140</f>
        <v>9</v>
      </c>
      <c r="P140" s="7">
        <f>AK140+BE140</f>
        <v>6</v>
      </c>
      <c r="Q140" s="7">
        <f>AL140+BF140</f>
        <v>7</v>
      </c>
      <c r="R140" s="7">
        <f>AM140+BG140</f>
        <v>98</v>
      </c>
      <c r="S140" s="9">
        <f>M140/((L140*3)+M140)</f>
        <v>0.13688212927756654</v>
      </c>
      <c r="T140" s="14">
        <f>(Q140+M140)/L140</f>
        <v>0.5682819383259913</v>
      </c>
      <c r="U140" s="15">
        <f>R140/Q140</f>
        <v>14</v>
      </c>
      <c r="V140" s="16">
        <f>R140/(L140/9)</f>
        <v>11.656387665198238</v>
      </c>
      <c r="W140" t="str">
        <f>B140</f>
        <v>Uehara</v>
      </c>
      <c r="X140" t="str">
        <f>C140</f>
        <v>Koji</v>
      </c>
      <c r="Y140" t="str">
        <f>D140</f>
        <v>BOS</v>
      </c>
      <c r="Z140">
        <v>2</v>
      </c>
      <c r="AA140">
        <v>1</v>
      </c>
      <c r="AB140" s="12">
        <f>AJ140/(AG140/9)</f>
        <v>0.28125</v>
      </c>
      <c r="AC140">
        <v>29</v>
      </c>
      <c r="AD140">
        <v>0</v>
      </c>
      <c r="AE140">
        <v>13</v>
      </c>
      <c r="AF140">
        <v>13</v>
      </c>
      <c r="AG140" s="13">
        <v>32</v>
      </c>
      <c r="AH140">
        <v>9</v>
      </c>
      <c r="AI140">
        <v>1</v>
      </c>
      <c r="AJ140">
        <v>1</v>
      </c>
      <c r="AK140">
        <v>0</v>
      </c>
      <c r="AL140">
        <v>1</v>
      </c>
      <c r="AM140">
        <v>41</v>
      </c>
      <c r="AN140" s="9">
        <f>AH140/((AG140*3)+AH140)</f>
        <v>0.08571428571428572</v>
      </c>
      <c r="AO140" s="14">
        <f>(AL140+AH140)/AG140</f>
        <v>0.3125</v>
      </c>
      <c r="AP140" s="16">
        <f>AM140/(AG140/9)</f>
        <v>11.53125</v>
      </c>
      <c r="AQ140" t="str">
        <f>W140</f>
        <v>Uehara</v>
      </c>
      <c r="AR140" t="str">
        <f>X140</f>
        <v>Koji</v>
      </c>
      <c r="AS140" t="str">
        <f>Y140</f>
        <v>BOS</v>
      </c>
      <c r="AT140">
        <v>5</v>
      </c>
      <c r="AU140">
        <v>2</v>
      </c>
      <c r="AV140" s="12">
        <f>BD140/(BA140/9)</f>
        <v>1.6488549618320614</v>
      </c>
      <c r="AW140">
        <v>42</v>
      </c>
      <c r="AX140">
        <v>0</v>
      </c>
      <c r="AY140">
        <v>18</v>
      </c>
      <c r="AZ140">
        <v>20</v>
      </c>
      <c r="BA140" s="13">
        <v>43.666666666666664</v>
      </c>
      <c r="BB140">
        <v>27</v>
      </c>
      <c r="BC140">
        <v>8</v>
      </c>
      <c r="BD140">
        <v>8</v>
      </c>
      <c r="BE140">
        <v>6</v>
      </c>
      <c r="BF140">
        <v>6</v>
      </c>
      <c r="BG140">
        <v>57</v>
      </c>
      <c r="BH140" s="9">
        <f>BB140/((BA140*3)+BB140)</f>
        <v>0.17088607594936708</v>
      </c>
      <c r="BI140" s="14">
        <f>(BF140+BB140)/BA140</f>
        <v>0.7557251908396947</v>
      </c>
      <c r="BJ140" s="16">
        <f>BG140/(BA140/9)</f>
        <v>11.748091603053437</v>
      </c>
    </row>
    <row r="141" spans="2:62" ht="12.75">
      <c r="B141" t="s">
        <v>585</v>
      </c>
      <c r="C141" t="s">
        <v>433</v>
      </c>
      <c r="D141" t="s">
        <v>586</v>
      </c>
      <c r="E141" s="7">
        <f>Z141+AT141</f>
        <v>11</v>
      </c>
      <c r="F141" s="7">
        <f>AA141+AU141</f>
        <v>8</v>
      </c>
      <c r="G141" s="12">
        <f>O141/(L141/9)</f>
        <v>3.724137931034483</v>
      </c>
      <c r="H141" s="7">
        <f>AC141+AW141</f>
        <v>29</v>
      </c>
      <c r="I141" s="7">
        <f>AD141+AX141</f>
        <v>29</v>
      </c>
      <c r="J141" s="7">
        <f>AE141+AY141</f>
        <v>0</v>
      </c>
      <c r="K141" s="7">
        <f>AF141+AZ141</f>
        <v>0</v>
      </c>
      <c r="L141" s="13">
        <f>AG141+BA141</f>
        <v>183.66666666666666</v>
      </c>
      <c r="M141" s="7">
        <f>AH141+BB141</f>
        <v>193</v>
      </c>
      <c r="N141" s="7">
        <f>AI141+BC141</f>
        <v>78</v>
      </c>
      <c r="O141" s="7">
        <f>AJ141+BD141</f>
        <v>76</v>
      </c>
      <c r="P141" s="7">
        <f>AK141+BE141</f>
        <v>22</v>
      </c>
      <c r="Q141" s="7">
        <f>AL141+BF141</f>
        <v>45</v>
      </c>
      <c r="R141" s="7">
        <f>AM141+BG141</f>
        <v>129</v>
      </c>
      <c r="S141" s="9">
        <f>M141/((L141*3)+M141)</f>
        <v>0.2594086021505376</v>
      </c>
      <c r="T141" s="14">
        <f>(Q141+M141)/L141</f>
        <v>1.295825771324864</v>
      </c>
      <c r="U141" s="15">
        <f>R141/Q141</f>
        <v>2.8666666666666667</v>
      </c>
      <c r="V141" s="16">
        <f>R141/(L141/9)</f>
        <v>6.321234119782215</v>
      </c>
      <c r="W141" t="str">
        <f>B141</f>
        <v>Vargas</v>
      </c>
      <c r="X141" t="str">
        <f>C141</f>
        <v>Jason</v>
      </c>
      <c r="Y141" t="str">
        <f>D141</f>
        <v>LAA / KC</v>
      </c>
      <c r="Z141">
        <v>3</v>
      </c>
      <c r="AA141">
        <v>4</v>
      </c>
      <c r="AB141" s="12">
        <f>AJ141/(AG141/9)</f>
        <v>4.6022727272727275</v>
      </c>
      <c r="AC141">
        <v>10</v>
      </c>
      <c r="AD141">
        <v>10</v>
      </c>
      <c r="AE141">
        <v>0</v>
      </c>
      <c r="AF141">
        <v>0</v>
      </c>
      <c r="AG141" s="13">
        <v>58.666666666666664</v>
      </c>
      <c r="AH141">
        <v>68</v>
      </c>
      <c r="AI141">
        <v>31</v>
      </c>
      <c r="AJ141">
        <v>30</v>
      </c>
      <c r="AK141">
        <v>8</v>
      </c>
      <c r="AL141">
        <v>16</v>
      </c>
      <c r="AM141">
        <v>47</v>
      </c>
      <c r="AN141" s="9">
        <f>AH141/((AG141*3)+AH141)</f>
        <v>0.2786885245901639</v>
      </c>
      <c r="AO141" s="14">
        <f>(AL141+AH141)/AG141</f>
        <v>1.4318181818181819</v>
      </c>
      <c r="AP141" s="16">
        <f>AM141/(AG141/9)</f>
        <v>7.210227272727273</v>
      </c>
      <c r="AQ141" t="str">
        <f>W141</f>
        <v>Vargas</v>
      </c>
      <c r="AR141" t="str">
        <f>X141</f>
        <v>Jason</v>
      </c>
      <c r="AS141" t="str">
        <f>Y141</f>
        <v>LAA / KC</v>
      </c>
      <c r="AT141">
        <v>8</v>
      </c>
      <c r="AU141">
        <v>4</v>
      </c>
      <c r="AV141" s="12">
        <f>BD141/(BA141/9)</f>
        <v>3.312</v>
      </c>
      <c r="AW141">
        <v>19</v>
      </c>
      <c r="AX141">
        <v>19</v>
      </c>
      <c r="AY141">
        <v>0</v>
      </c>
      <c r="AZ141">
        <v>0</v>
      </c>
      <c r="BA141" s="13">
        <v>125</v>
      </c>
      <c r="BB141">
        <v>125</v>
      </c>
      <c r="BC141">
        <v>47</v>
      </c>
      <c r="BD141">
        <v>46</v>
      </c>
      <c r="BE141">
        <v>14</v>
      </c>
      <c r="BF141">
        <v>29</v>
      </c>
      <c r="BG141">
        <v>82</v>
      </c>
      <c r="BH141" s="9">
        <f>BB141/((BA141*3)+BB141)</f>
        <v>0.25</v>
      </c>
      <c r="BI141" s="14">
        <f>(BF141+BB141)/BA141</f>
        <v>1.232</v>
      </c>
      <c r="BJ141" s="16">
        <f>BG141/(BA141/9)</f>
        <v>5.904</v>
      </c>
    </row>
    <row r="142" spans="2:62" ht="12.75">
      <c r="B142" t="s">
        <v>587</v>
      </c>
      <c r="C142" t="s">
        <v>298</v>
      </c>
      <c r="D142" t="s">
        <v>73</v>
      </c>
      <c r="E142" s="7">
        <f>Z142+AT142</f>
        <v>11</v>
      </c>
      <c r="F142" s="7">
        <f>AA142+AU142</f>
        <v>14</v>
      </c>
      <c r="G142" s="12">
        <f>O142/(L142/9)</f>
        <v>4.269578313253012</v>
      </c>
      <c r="H142" s="7">
        <f>AC142+AW142</f>
        <v>34</v>
      </c>
      <c r="I142" s="7">
        <f>AD142+AX142</f>
        <v>34</v>
      </c>
      <c r="J142" s="7">
        <f>AE142+AY142</f>
        <v>0</v>
      </c>
      <c r="K142" s="7">
        <f>AF142+AZ142</f>
        <v>0</v>
      </c>
      <c r="L142" s="13">
        <f>AG142+BA142</f>
        <v>221.33333333333331</v>
      </c>
      <c r="M142" s="7">
        <f>AH142+BB142</f>
        <v>230</v>
      </c>
      <c r="N142" s="7">
        <f>AI142+BC142</f>
        <v>120</v>
      </c>
      <c r="O142" s="7">
        <f>AJ142+BD142</f>
        <v>105</v>
      </c>
      <c r="P142" s="7">
        <f>AK142+BE142</f>
        <v>21</v>
      </c>
      <c r="Q142" s="7">
        <f>AL142+BF142</f>
        <v>76</v>
      </c>
      <c r="R142" s="7">
        <f>AM142+BG142</f>
        <v>188</v>
      </c>
      <c r="S142" s="9">
        <f>M142/((L142*3)+M142)</f>
        <v>0.25727069351230425</v>
      </c>
      <c r="T142" s="14">
        <f>(Q142+M142)/L142</f>
        <v>1.3825301204819278</v>
      </c>
      <c r="U142" s="15">
        <f>R142/Q142</f>
        <v>2.473684210526316</v>
      </c>
      <c r="V142" s="16">
        <f>R142/(L142/9)</f>
        <v>7.644578313253012</v>
      </c>
      <c r="W142" t="str">
        <f>B142</f>
        <v>Verlander</v>
      </c>
      <c r="X142" t="str">
        <f>C142</f>
        <v>Justin</v>
      </c>
      <c r="Y142" t="str">
        <f>D142</f>
        <v>DET</v>
      </c>
      <c r="Z142">
        <v>3</v>
      </c>
      <c r="AA142">
        <v>6</v>
      </c>
      <c r="AB142" s="12">
        <f>AJ142/(AG142/9)</f>
        <v>3.411552346570398</v>
      </c>
      <c r="AC142">
        <v>14</v>
      </c>
      <c r="AD142">
        <v>14</v>
      </c>
      <c r="AE142">
        <v>0</v>
      </c>
      <c r="AF142">
        <v>0</v>
      </c>
      <c r="AG142" s="13">
        <v>92.3333333333333</v>
      </c>
      <c r="AH142">
        <v>88</v>
      </c>
      <c r="AI142">
        <v>42</v>
      </c>
      <c r="AJ142">
        <v>35</v>
      </c>
      <c r="AK142">
        <v>9</v>
      </c>
      <c r="AL142">
        <v>30</v>
      </c>
      <c r="AM142">
        <v>92</v>
      </c>
      <c r="AN142" s="9">
        <f>AH142/((AG142*3)+AH142)</f>
        <v>0.24109589041095897</v>
      </c>
      <c r="AO142" s="14">
        <f>(AL142+AH142)/AG142</f>
        <v>1.277978339350181</v>
      </c>
      <c r="AP142" s="16">
        <f>AM142/(AG142/9)</f>
        <v>8.967509025270761</v>
      </c>
      <c r="AQ142" t="str">
        <f>W142</f>
        <v>Verlander</v>
      </c>
      <c r="AR142" t="str">
        <f>X142</f>
        <v>Justin</v>
      </c>
      <c r="AS142" t="str">
        <f>Y142</f>
        <v>DET</v>
      </c>
      <c r="AT142">
        <v>8</v>
      </c>
      <c r="AU142">
        <v>8</v>
      </c>
      <c r="AV142" s="12">
        <f>BD142/(BA142/9)</f>
        <v>4.883720930232558</v>
      </c>
      <c r="AW142">
        <v>20</v>
      </c>
      <c r="AX142">
        <v>20</v>
      </c>
      <c r="AY142">
        <v>0</v>
      </c>
      <c r="AZ142">
        <v>0</v>
      </c>
      <c r="BA142" s="13">
        <v>129</v>
      </c>
      <c r="BB142">
        <v>142</v>
      </c>
      <c r="BC142">
        <v>78</v>
      </c>
      <c r="BD142">
        <v>70</v>
      </c>
      <c r="BE142">
        <v>12</v>
      </c>
      <c r="BF142">
        <v>46</v>
      </c>
      <c r="BG142">
        <v>96</v>
      </c>
      <c r="BH142" s="9">
        <f>BB142/((BA142*3)+BB142)</f>
        <v>0.2684310018903592</v>
      </c>
      <c r="BI142" s="14">
        <f>(BF142+BB142)/BA142</f>
        <v>1.4573643410852712</v>
      </c>
      <c r="BJ142" s="16">
        <f>BG142/(BA142/9)</f>
        <v>6.697674418604651</v>
      </c>
    </row>
    <row r="143" spans="2:62" ht="12.75">
      <c r="B143" t="s">
        <v>588</v>
      </c>
      <c r="C143" t="s">
        <v>589</v>
      </c>
      <c r="D143" t="s">
        <v>29</v>
      </c>
      <c r="E143" s="7">
        <f>Z143+AT143</f>
        <v>11</v>
      </c>
      <c r="F143" s="7">
        <f>AA143+AU143</f>
        <v>10</v>
      </c>
      <c r="G143" s="12">
        <f>O143/(L143/9)</f>
        <v>4.351456310679612</v>
      </c>
      <c r="H143" s="7">
        <f>AC143+AW143</f>
        <v>32</v>
      </c>
      <c r="I143" s="7">
        <f>AD143+AX143</f>
        <v>30</v>
      </c>
      <c r="J143" s="7">
        <f>AE143+AY143</f>
        <v>0</v>
      </c>
      <c r="K143" s="7">
        <f>AF143+AZ143</f>
        <v>0</v>
      </c>
      <c r="L143" s="13">
        <f>AG143+BA143</f>
        <v>171.66666666666666</v>
      </c>
      <c r="M143" s="7">
        <f>AH143+BB143</f>
        <v>163</v>
      </c>
      <c r="N143" s="7">
        <f>AI143+BC143</f>
        <v>87</v>
      </c>
      <c r="O143" s="7">
        <f>AJ143+BD143</f>
        <v>83</v>
      </c>
      <c r="P143" s="7">
        <f>AK143+BE143</f>
        <v>22</v>
      </c>
      <c r="Q143" s="7">
        <f>AL143+BF143</f>
        <v>63</v>
      </c>
      <c r="R143" s="7">
        <f>AM143+BG143</f>
        <v>121</v>
      </c>
      <c r="S143" s="9">
        <f>M143/((L143*3)+M143)</f>
        <v>0.24041297935103245</v>
      </c>
      <c r="T143" s="14">
        <f>(Q143+M143)/L143</f>
        <v>1.3165048543689322</v>
      </c>
      <c r="U143" s="15">
        <f>R143/Q143</f>
        <v>1.9206349206349207</v>
      </c>
      <c r="V143" s="16">
        <f>R143/(L143/9)</f>
        <v>6.34368932038835</v>
      </c>
      <c r="W143" t="str">
        <f>B143</f>
        <v>Volquez</v>
      </c>
      <c r="X143" t="str">
        <f>C143</f>
        <v>Edinson</v>
      </c>
      <c r="Y143" t="str">
        <f>D143</f>
        <v>PIT</v>
      </c>
      <c r="Z143">
        <v>3</v>
      </c>
      <c r="AA143">
        <v>4</v>
      </c>
      <c r="AB143" s="12">
        <f>AJ143/(AG143/9)</f>
        <v>5.637362637362638</v>
      </c>
      <c r="AC143">
        <v>13</v>
      </c>
      <c r="AD143">
        <v>12</v>
      </c>
      <c r="AE143">
        <v>0</v>
      </c>
      <c r="AF143">
        <v>0</v>
      </c>
      <c r="AG143" s="13">
        <v>60.666666666666664</v>
      </c>
      <c r="AH143">
        <v>66</v>
      </c>
      <c r="AI143">
        <v>40</v>
      </c>
      <c r="AJ143">
        <v>38</v>
      </c>
      <c r="AK143">
        <v>10</v>
      </c>
      <c r="AL143">
        <v>26</v>
      </c>
      <c r="AM143">
        <v>48</v>
      </c>
      <c r="AN143" s="9">
        <f>AH143/((AG143*3)+AH143)</f>
        <v>0.2661290322580645</v>
      </c>
      <c r="AO143" s="14">
        <f>(AL143+AH143)/AG143</f>
        <v>1.5164835164835166</v>
      </c>
      <c r="AP143" s="16">
        <f>AM143/(AG143/9)</f>
        <v>7.120879120879121</v>
      </c>
      <c r="AQ143" t="str">
        <f>W143</f>
        <v>Volquez</v>
      </c>
      <c r="AR143" t="str">
        <f>X143</f>
        <v>Edinson</v>
      </c>
      <c r="AS143" t="str">
        <f>Y143</f>
        <v>PIT</v>
      </c>
      <c r="AT143">
        <v>8</v>
      </c>
      <c r="AU143">
        <v>6</v>
      </c>
      <c r="AV143" s="12">
        <f>BD143/(BA143/9)</f>
        <v>3.6486486486486487</v>
      </c>
      <c r="AW143">
        <v>19</v>
      </c>
      <c r="AX143">
        <v>18</v>
      </c>
      <c r="AY143">
        <v>0</v>
      </c>
      <c r="AZ143">
        <v>0</v>
      </c>
      <c r="BA143" s="13">
        <v>111</v>
      </c>
      <c r="BB143">
        <v>97</v>
      </c>
      <c r="BC143">
        <v>47</v>
      </c>
      <c r="BD143">
        <v>45</v>
      </c>
      <c r="BE143">
        <v>12</v>
      </c>
      <c r="BF143">
        <v>37</v>
      </c>
      <c r="BG143">
        <v>73</v>
      </c>
      <c r="BH143" s="9">
        <f>BB143/((BA143*3)+BB143)</f>
        <v>0.2255813953488372</v>
      </c>
      <c r="BI143" s="14">
        <f>(BF143+BB143)/BA143</f>
        <v>1.2072072072072073</v>
      </c>
      <c r="BJ143" s="16">
        <f>BG143/(BA143/9)</f>
        <v>5.918918918918918</v>
      </c>
    </row>
    <row r="144" spans="2:62" ht="12.75">
      <c r="B144" t="s">
        <v>590</v>
      </c>
      <c r="C144" t="s">
        <v>123</v>
      </c>
      <c r="D144" t="s">
        <v>24</v>
      </c>
      <c r="E144" s="7">
        <f>Z144+AT144</f>
        <v>19</v>
      </c>
      <c r="F144" s="7">
        <f>AA144+AU144</f>
        <v>8</v>
      </c>
      <c r="G144" s="12">
        <f>O144/(L144/9)</f>
        <v>2.587982832618026</v>
      </c>
      <c r="H144" s="7">
        <f>AC144+AW144</f>
        <v>33</v>
      </c>
      <c r="I144" s="7">
        <f>AD144+AX144</f>
        <v>33</v>
      </c>
      <c r="J144" s="7">
        <f>AE144+AY144</f>
        <v>0</v>
      </c>
      <c r="K144" s="7">
        <f>AF144+AZ144</f>
        <v>0</v>
      </c>
      <c r="L144" s="13">
        <f>AG144+BA144</f>
        <v>233</v>
      </c>
      <c r="M144" s="7">
        <f>AH144+BB144</f>
        <v>189</v>
      </c>
      <c r="N144" s="7">
        <f>AI144+BC144</f>
        <v>68</v>
      </c>
      <c r="O144" s="7">
        <f>AJ144+BD144</f>
        <v>67</v>
      </c>
      <c r="P144" s="7">
        <f>AK144+BE144</f>
        <v>13</v>
      </c>
      <c r="Q144" s="7">
        <f>AL144+BF144</f>
        <v>47</v>
      </c>
      <c r="R144" s="7">
        <f>AM144+BG144</f>
        <v>204</v>
      </c>
      <c r="S144" s="9">
        <f>M144/((L144*3)+M144)</f>
        <v>0.21283783783783783</v>
      </c>
      <c r="T144" s="14">
        <f>(Q144+M144)/L144</f>
        <v>1.0128755364806867</v>
      </c>
      <c r="U144" s="15">
        <f>R144/Q144</f>
        <v>4.340425531914893</v>
      </c>
      <c r="V144" s="16">
        <f>R144/(L144/9)</f>
        <v>7.879828326180258</v>
      </c>
      <c r="W144" t="str">
        <f>B144</f>
        <v>Wainwright</v>
      </c>
      <c r="X144" t="str">
        <f>C144</f>
        <v>Adam</v>
      </c>
      <c r="Y144" t="str">
        <f>D144</f>
        <v>STL</v>
      </c>
      <c r="Z144">
        <v>7</v>
      </c>
      <c r="AA144">
        <v>4</v>
      </c>
      <c r="AB144" s="12">
        <f>AJ144/(AG144/9)</f>
        <v>3.694736842105263</v>
      </c>
      <c r="AC144">
        <v>14</v>
      </c>
      <c r="AD144">
        <v>14</v>
      </c>
      <c r="AE144">
        <v>0</v>
      </c>
      <c r="AF144">
        <v>0</v>
      </c>
      <c r="AG144" s="13">
        <v>95</v>
      </c>
      <c r="AH144">
        <v>90</v>
      </c>
      <c r="AI144">
        <v>40</v>
      </c>
      <c r="AJ144">
        <v>39</v>
      </c>
      <c r="AK144">
        <v>9</v>
      </c>
      <c r="AL144">
        <v>20</v>
      </c>
      <c r="AM144">
        <v>89</v>
      </c>
      <c r="AN144" s="9">
        <f>AH144/((AG144*3)+AH144)</f>
        <v>0.24</v>
      </c>
      <c r="AO144" s="14">
        <f>(AL144+AH144)/AG144</f>
        <v>1.1578947368421053</v>
      </c>
      <c r="AP144" s="16">
        <f>AM144/(AG144/9)</f>
        <v>8.431578947368422</v>
      </c>
      <c r="AQ144" t="str">
        <f>W144</f>
        <v>Wainwright</v>
      </c>
      <c r="AR144" t="str">
        <f>X144</f>
        <v>Adam</v>
      </c>
      <c r="AS144" t="str">
        <f>Y144</f>
        <v>STL</v>
      </c>
      <c r="AT144">
        <v>12</v>
      </c>
      <c r="AU144">
        <v>4</v>
      </c>
      <c r="AV144" s="12">
        <f>BD144/(BA144/9)</f>
        <v>1.826086956521739</v>
      </c>
      <c r="AW144">
        <v>19</v>
      </c>
      <c r="AX144">
        <v>19</v>
      </c>
      <c r="AY144">
        <v>0</v>
      </c>
      <c r="AZ144">
        <v>0</v>
      </c>
      <c r="BA144" s="13">
        <v>138</v>
      </c>
      <c r="BB144">
        <v>99</v>
      </c>
      <c r="BC144">
        <v>28</v>
      </c>
      <c r="BD144">
        <v>28</v>
      </c>
      <c r="BE144">
        <v>4</v>
      </c>
      <c r="BF144">
        <v>27</v>
      </c>
      <c r="BG144">
        <v>115</v>
      </c>
      <c r="BH144" s="9">
        <f>BB144/((BA144*3)+BB144)</f>
        <v>0.19298245614035087</v>
      </c>
      <c r="BI144" s="14">
        <f>(BF144+BB144)/BA144</f>
        <v>0.9130434782608695</v>
      </c>
      <c r="BJ144" s="16">
        <f>BG144/(BA144/9)</f>
        <v>7.5</v>
      </c>
    </row>
    <row r="145" spans="2:62" ht="12.75">
      <c r="B145" t="s">
        <v>591</v>
      </c>
      <c r="C145" t="s">
        <v>592</v>
      </c>
      <c r="D145" t="s">
        <v>40</v>
      </c>
      <c r="E145" s="7">
        <f>Z145+AT145</f>
        <v>18</v>
      </c>
      <c r="F145" s="7">
        <f>AA145+AU145</f>
        <v>9</v>
      </c>
      <c r="G145" s="12">
        <f>O145/(L145/9)</f>
        <v>3.258620689655173</v>
      </c>
      <c r="H145" s="7">
        <f>AC145+AW145</f>
        <v>33</v>
      </c>
      <c r="I145" s="7">
        <f>AD145+AX145</f>
        <v>33</v>
      </c>
      <c r="J145" s="7">
        <f>AE145+AY145</f>
        <v>0</v>
      </c>
      <c r="K145" s="7">
        <f>AF145+AZ145</f>
        <v>0</v>
      </c>
      <c r="L145" s="13">
        <f>AG145+BA145</f>
        <v>212.66666666666663</v>
      </c>
      <c r="M145" s="7">
        <f>AH145+BB145</f>
        <v>179</v>
      </c>
      <c r="N145" s="7">
        <f>AI145+BC145</f>
        <v>79</v>
      </c>
      <c r="O145" s="7">
        <f>AJ145+BD145</f>
        <v>77</v>
      </c>
      <c r="P145" s="7">
        <f>AK145+BE145</f>
        <v>26</v>
      </c>
      <c r="Q145" s="7">
        <f>AL145+BF145</f>
        <v>57</v>
      </c>
      <c r="R145" s="7">
        <f>AM145+BG145</f>
        <v>163</v>
      </c>
      <c r="S145" s="9">
        <f>M145/((L145*3)+M145)</f>
        <v>0.21909424724602206</v>
      </c>
      <c r="T145" s="14">
        <f>(Q145+M145)/L145</f>
        <v>1.1097178683385582</v>
      </c>
      <c r="U145" s="15">
        <f>R145/Q145</f>
        <v>2.8596491228070176</v>
      </c>
      <c r="V145" s="16">
        <f>R145/(L145/9)</f>
        <v>6.898119122257055</v>
      </c>
      <c r="W145" t="str">
        <f>B145</f>
        <v>Weaver</v>
      </c>
      <c r="X145" t="str">
        <f>C145</f>
        <v>Jared</v>
      </c>
      <c r="Y145" t="str">
        <f>D145</f>
        <v>LAA</v>
      </c>
      <c r="Z145">
        <v>8</v>
      </c>
      <c r="AA145">
        <v>3</v>
      </c>
      <c r="AB145" s="12">
        <f>AJ145/(AG145/9)</f>
        <v>2.9885496183206115</v>
      </c>
      <c r="AC145">
        <v>13</v>
      </c>
      <c r="AD145">
        <v>13</v>
      </c>
      <c r="AE145">
        <v>0</v>
      </c>
      <c r="AF145">
        <v>0</v>
      </c>
      <c r="AG145" s="13">
        <v>87.3333333333333</v>
      </c>
      <c r="AH145">
        <v>73</v>
      </c>
      <c r="AI145">
        <v>29</v>
      </c>
      <c r="AJ145">
        <v>29</v>
      </c>
      <c r="AK145">
        <v>10</v>
      </c>
      <c r="AL145">
        <v>21</v>
      </c>
      <c r="AM145">
        <v>67</v>
      </c>
      <c r="AN145" s="9">
        <f>AH145/((AG145*3)+AH145)</f>
        <v>0.21791044776119411</v>
      </c>
      <c r="AO145" s="14">
        <f>(AL145+AH145)/AG145</f>
        <v>1.0763358778625958</v>
      </c>
      <c r="AP145" s="16">
        <f>AM145/(AG145/9)</f>
        <v>6.904580152671758</v>
      </c>
      <c r="AQ145" t="str">
        <f>W145</f>
        <v>Weaver</v>
      </c>
      <c r="AR145" t="str">
        <f>X145</f>
        <v>Jared</v>
      </c>
      <c r="AS145" t="str">
        <f>Y145</f>
        <v>LAA</v>
      </c>
      <c r="AT145">
        <v>10</v>
      </c>
      <c r="AU145">
        <v>6</v>
      </c>
      <c r="AV145" s="12">
        <f>BD145/(BA145/9)</f>
        <v>3.4468085106382977</v>
      </c>
      <c r="AW145">
        <v>20</v>
      </c>
      <c r="AX145">
        <v>20</v>
      </c>
      <c r="AY145">
        <v>0</v>
      </c>
      <c r="AZ145">
        <v>0</v>
      </c>
      <c r="BA145" s="13">
        <v>125.33333333333333</v>
      </c>
      <c r="BB145">
        <v>106</v>
      </c>
      <c r="BC145">
        <v>50</v>
      </c>
      <c r="BD145">
        <v>48</v>
      </c>
      <c r="BE145">
        <v>16</v>
      </c>
      <c r="BF145">
        <v>36</v>
      </c>
      <c r="BG145">
        <v>96</v>
      </c>
      <c r="BH145" s="9">
        <f>BB145/((BA145*3)+BB145)</f>
        <v>0.21991701244813278</v>
      </c>
      <c r="BI145" s="14">
        <f>(BF145+BB145)/BA145</f>
        <v>1.1329787234042554</v>
      </c>
      <c r="BJ145" s="16">
        <f>BG145/(BA145/9)</f>
        <v>6.8936170212765955</v>
      </c>
    </row>
    <row r="146" spans="2:62" ht="12.75">
      <c r="B146" t="s">
        <v>593</v>
      </c>
      <c r="C146" t="s">
        <v>430</v>
      </c>
      <c r="D146" t="s">
        <v>122</v>
      </c>
      <c r="E146" s="7">
        <f>Z146+AT146</f>
        <v>9</v>
      </c>
      <c r="F146" s="7">
        <f>AA146+AU146</f>
        <v>12</v>
      </c>
      <c r="G146" s="12">
        <f>O146/(L146/9)</f>
        <v>3.693160813308695</v>
      </c>
      <c r="H146" s="7">
        <f>AC146+AW146</f>
        <v>31</v>
      </c>
      <c r="I146" s="7">
        <f>AD146+AX146</f>
        <v>31</v>
      </c>
      <c r="J146" s="7">
        <f>AE146+AY146</f>
        <v>0</v>
      </c>
      <c r="K146" s="7">
        <f>AF146+AZ146</f>
        <v>0</v>
      </c>
      <c r="L146" s="13">
        <f>AG146+BA146</f>
        <v>180.333333333333</v>
      </c>
      <c r="M146" s="7">
        <f>AH146+BB146</f>
        <v>167</v>
      </c>
      <c r="N146" s="7">
        <f>AI146+BC146</f>
        <v>80</v>
      </c>
      <c r="O146" s="7">
        <f>AJ146+BD146</f>
        <v>74</v>
      </c>
      <c r="P146" s="7">
        <f>AK146+BE146</f>
        <v>13</v>
      </c>
      <c r="Q146" s="7">
        <f>AL146+BF146</f>
        <v>76</v>
      </c>
      <c r="R146" s="7">
        <f>AM146+BG146</f>
        <v>168</v>
      </c>
      <c r="S146" s="9">
        <f>M146/((L146*3)+M146)</f>
        <v>0.23587570621468962</v>
      </c>
      <c r="T146" s="14">
        <f>(Q146+M146)/L146</f>
        <v>1.3475046210720911</v>
      </c>
      <c r="U146" s="15">
        <f>R146/Q146</f>
        <v>2.210526315789474</v>
      </c>
      <c r="V146" s="16">
        <f>R146/(L146/9)</f>
        <v>8.384473197781901</v>
      </c>
      <c r="W146" t="str">
        <f>B146</f>
        <v>Wheeler</v>
      </c>
      <c r="X146" t="str">
        <f>C146</f>
        <v>Zack</v>
      </c>
      <c r="Y146" t="str">
        <f>D146</f>
        <v>NYM</v>
      </c>
      <c r="Z146">
        <v>4</v>
      </c>
      <c r="AA146">
        <v>4</v>
      </c>
      <c r="AB146" s="12">
        <f>AJ146/(AG146/9)</f>
        <v>3.375</v>
      </c>
      <c r="AC146">
        <v>12</v>
      </c>
      <c r="AD146">
        <v>12</v>
      </c>
      <c r="AE146">
        <v>0</v>
      </c>
      <c r="AF146">
        <v>0</v>
      </c>
      <c r="AG146" s="13">
        <v>72</v>
      </c>
      <c r="AH146">
        <v>66</v>
      </c>
      <c r="AI146">
        <v>29</v>
      </c>
      <c r="AJ146">
        <v>27</v>
      </c>
      <c r="AK146">
        <v>6</v>
      </c>
      <c r="AL146">
        <v>30</v>
      </c>
      <c r="AM146">
        <v>63</v>
      </c>
      <c r="AN146" s="9">
        <f>AH146/((AG146*3)+AH146)</f>
        <v>0.23404255319148937</v>
      </c>
      <c r="AO146" s="14">
        <f>(AL146+AH146)/AG146</f>
        <v>1.3333333333333333</v>
      </c>
      <c r="AP146" s="16">
        <f>AM146/(AG146/9)</f>
        <v>7.875</v>
      </c>
      <c r="AQ146" t="str">
        <f>W146</f>
        <v>Wheeler</v>
      </c>
      <c r="AR146" t="str">
        <f>X146</f>
        <v>Zack</v>
      </c>
      <c r="AS146" t="str">
        <f>Y146</f>
        <v>NYM</v>
      </c>
      <c r="AT146">
        <v>5</v>
      </c>
      <c r="AU146">
        <v>8</v>
      </c>
      <c r="AV146" s="12">
        <f>BD146/(BA146/9)</f>
        <v>3.9046153846153966</v>
      </c>
      <c r="AW146">
        <v>19</v>
      </c>
      <c r="AX146">
        <v>19</v>
      </c>
      <c r="AY146">
        <v>0</v>
      </c>
      <c r="AZ146">
        <v>0</v>
      </c>
      <c r="BA146" s="13">
        <v>108.333333333333</v>
      </c>
      <c r="BB146">
        <v>101</v>
      </c>
      <c r="BC146">
        <v>51</v>
      </c>
      <c r="BD146">
        <v>47</v>
      </c>
      <c r="BE146">
        <v>7</v>
      </c>
      <c r="BF146">
        <v>46</v>
      </c>
      <c r="BG146">
        <v>105</v>
      </c>
      <c r="BH146" s="9">
        <f>BB146/((BA146*3)+BB146)</f>
        <v>0.23708920187793484</v>
      </c>
      <c r="BI146" s="14">
        <f>(BF146+BB146)/BA146</f>
        <v>1.3569230769230811</v>
      </c>
      <c r="BJ146" s="16">
        <f>BG146/(BA146/9)</f>
        <v>8.723076923076949</v>
      </c>
    </row>
    <row r="147" spans="2:62" ht="12.75">
      <c r="B147" t="s">
        <v>594</v>
      </c>
      <c r="C147" t="s">
        <v>595</v>
      </c>
      <c r="D147" t="s">
        <v>293</v>
      </c>
      <c r="E147" s="7">
        <f>Z147+AT147</f>
        <v>1</v>
      </c>
      <c r="F147" s="7">
        <f>AA147+AU147</f>
        <v>2</v>
      </c>
      <c r="G147" s="12">
        <f>O147/(L147/9)</f>
        <v>3.059113300492611</v>
      </c>
      <c r="H147" s="7">
        <f>AC147+AW147</f>
        <v>53</v>
      </c>
      <c r="I147" s="7">
        <f>AD147+AX147</f>
        <v>1</v>
      </c>
      <c r="J147" s="7">
        <f>AE147+AY147</f>
        <v>6</v>
      </c>
      <c r="K147" s="7">
        <f>AF147+AZ147</f>
        <v>8</v>
      </c>
      <c r="L147" s="13">
        <f>AG147+BA147</f>
        <v>67.66666666666666</v>
      </c>
      <c r="M147" s="7">
        <f>AH147+BB147</f>
        <v>50</v>
      </c>
      <c r="N147" s="7">
        <f>AI147+BC147</f>
        <v>25</v>
      </c>
      <c r="O147" s="7">
        <f>AJ147+BD147</f>
        <v>23</v>
      </c>
      <c r="P147" s="7">
        <f>AK147+BE147</f>
        <v>3</v>
      </c>
      <c r="Q147" s="7">
        <f>AL147+BF147</f>
        <v>37</v>
      </c>
      <c r="R147" s="7">
        <f>AM147+BG147</f>
        <v>57</v>
      </c>
      <c r="S147" s="9">
        <f>M147/((L147*3)+M147)</f>
        <v>0.19762845849802374</v>
      </c>
      <c r="T147" s="14">
        <f>(Q147+M147)/L147</f>
        <v>1.2857142857142858</v>
      </c>
      <c r="U147" s="15">
        <f>R147/Q147</f>
        <v>1.5405405405405406</v>
      </c>
      <c r="V147" s="16">
        <f>R147/(L147/9)</f>
        <v>7.581280788177341</v>
      </c>
      <c r="W147" t="str">
        <f>B147</f>
        <v>Wilhelmsen</v>
      </c>
      <c r="X147" t="str">
        <f>C147</f>
        <v>Tom</v>
      </c>
      <c r="Y147" t="str">
        <f>D147</f>
        <v>SEA</v>
      </c>
      <c r="Z147">
        <v>0</v>
      </c>
      <c r="AA147">
        <v>0</v>
      </c>
      <c r="AB147" s="12">
        <f>AJ147/(AG147/9)</f>
        <v>4.5</v>
      </c>
      <c r="AC147">
        <v>19</v>
      </c>
      <c r="AD147">
        <v>0</v>
      </c>
      <c r="AE147">
        <v>5</v>
      </c>
      <c r="AF147">
        <v>5</v>
      </c>
      <c r="AG147" s="13">
        <v>18</v>
      </c>
      <c r="AH147">
        <v>19</v>
      </c>
      <c r="AI147">
        <v>9</v>
      </c>
      <c r="AJ147">
        <v>9</v>
      </c>
      <c r="AK147">
        <v>0</v>
      </c>
      <c r="AL147">
        <v>12</v>
      </c>
      <c r="AM147">
        <v>14</v>
      </c>
      <c r="AN147" s="9">
        <f>AH147/((AG147*3)+AH147)</f>
        <v>0.2602739726027397</v>
      </c>
      <c r="AO147" s="14">
        <f>(AL147+AH147)/AG147</f>
        <v>1.7222222222222223</v>
      </c>
      <c r="AP147" s="16">
        <f>AM147/(AG147/9)</f>
        <v>7</v>
      </c>
      <c r="AQ147" t="str">
        <f>W147</f>
        <v>Wilhelmsen</v>
      </c>
      <c r="AR147" t="str">
        <f>X147</f>
        <v>Tom</v>
      </c>
      <c r="AS147" t="str">
        <f>Y147</f>
        <v>SEA</v>
      </c>
      <c r="AT147">
        <v>1</v>
      </c>
      <c r="AU147">
        <v>2</v>
      </c>
      <c r="AV147" s="12">
        <f>BD147/(BA147/9)</f>
        <v>2.5369127516778525</v>
      </c>
      <c r="AW147">
        <v>34</v>
      </c>
      <c r="AX147">
        <v>1</v>
      </c>
      <c r="AY147">
        <v>1</v>
      </c>
      <c r="AZ147">
        <v>3</v>
      </c>
      <c r="BA147" s="13">
        <v>49.666666666666664</v>
      </c>
      <c r="BB147">
        <v>31</v>
      </c>
      <c r="BC147">
        <v>16</v>
      </c>
      <c r="BD147">
        <v>14</v>
      </c>
      <c r="BE147">
        <v>3</v>
      </c>
      <c r="BF147">
        <v>25</v>
      </c>
      <c r="BG147">
        <v>43</v>
      </c>
      <c r="BH147" s="9">
        <f>BB147/((BA147*3)+BB147)</f>
        <v>0.17222222222222222</v>
      </c>
      <c r="BI147" s="14">
        <f>(BF147+BB147)/BA147</f>
        <v>1.12751677852349</v>
      </c>
      <c r="BJ147" s="16">
        <f>BG147/(BA147/9)</f>
        <v>7.791946308724833</v>
      </c>
    </row>
    <row r="148" spans="2:62" ht="12.75">
      <c r="B148" t="s">
        <v>268</v>
      </c>
      <c r="C148" t="s">
        <v>596</v>
      </c>
      <c r="D148" t="s">
        <v>40</v>
      </c>
      <c r="E148" s="7">
        <f>Z148+AT148</f>
        <v>16</v>
      </c>
      <c r="F148" s="7">
        <f>AA148+AU148</f>
        <v>7</v>
      </c>
      <c r="G148" s="12">
        <f>O148/(L148/9)</f>
        <v>3.9312000000000005</v>
      </c>
      <c r="H148" s="7">
        <f>AC148+AW148</f>
        <v>33</v>
      </c>
      <c r="I148" s="7">
        <f>AD148+AX148</f>
        <v>33</v>
      </c>
      <c r="J148" s="7">
        <f>AE148+AY148</f>
        <v>0</v>
      </c>
      <c r="K148" s="7">
        <f>AF148+AZ148</f>
        <v>0</v>
      </c>
      <c r="L148" s="13">
        <f>AG148+BA148</f>
        <v>208.33333333333331</v>
      </c>
      <c r="M148" s="7">
        <f>AH148+BB148</f>
        <v>194</v>
      </c>
      <c r="N148" s="7">
        <f>AI148+BC148</f>
        <v>98</v>
      </c>
      <c r="O148" s="7">
        <f>AJ148+BD148</f>
        <v>91</v>
      </c>
      <c r="P148" s="7">
        <f>AK148+BE148</f>
        <v>20</v>
      </c>
      <c r="Q148" s="7">
        <f>AL148+BF148</f>
        <v>86</v>
      </c>
      <c r="R148" s="7">
        <f>AM148+BG148</f>
        <v>185</v>
      </c>
      <c r="S148" s="9">
        <f>M148/((L148*3)+M148)</f>
        <v>0.23687423687423687</v>
      </c>
      <c r="T148" s="14">
        <f>(Q148+M148)/L148</f>
        <v>1.344</v>
      </c>
      <c r="U148" s="15">
        <f>R148/Q148</f>
        <v>2.1511627906976742</v>
      </c>
      <c r="V148" s="16">
        <f>R148/(L148/9)</f>
        <v>7.992000000000001</v>
      </c>
      <c r="W148" t="str">
        <f>B148</f>
        <v>Wilson</v>
      </c>
      <c r="X148" t="str">
        <f>C148</f>
        <v>CJ</v>
      </c>
      <c r="Y148" t="str">
        <f>D148</f>
        <v>LAA</v>
      </c>
      <c r="Z148">
        <v>8</v>
      </c>
      <c r="AA148">
        <v>1</v>
      </c>
      <c r="AB148" s="12">
        <f>AJ148/(AG148/9)</f>
        <v>3.423913043478261</v>
      </c>
      <c r="AC148">
        <v>14</v>
      </c>
      <c r="AD148">
        <v>14</v>
      </c>
      <c r="AE148">
        <v>0</v>
      </c>
      <c r="AF148">
        <v>0</v>
      </c>
      <c r="AG148" s="13">
        <v>92</v>
      </c>
      <c r="AH148">
        <v>87</v>
      </c>
      <c r="AI148">
        <v>38</v>
      </c>
      <c r="AJ148">
        <v>35</v>
      </c>
      <c r="AK148">
        <v>6</v>
      </c>
      <c r="AL148">
        <v>38</v>
      </c>
      <c r="AM148">
        <v>78</v>
      </c>
      <c r="AN148" s="9">
        <f>AH148/((AG148*3)+AH148)</f>
        <v>0.2396694214876033</v>
      </c>
      <c r="AO148" s="14">
        <f>(AL148+AH148)/AG148</f>
        <v>1.358695652173913</v>
      </c>
      <c r="AP148" s="16">
        <f>AM148/(AG148/9)</f>
        <v>7.630434782608696</v>
      </c>
      <c r="AQ148" t="str">
        <f>W148</f>
        <v>Wilson</v>
      </c>
      <c r="AR148" t="str">
        <f>X148</f>
        <v>CJ</v>
      </c>
      <c r="AS148" t="str">
        <f>Y148</f>
        <v>LAA</v>
      </c>
      <c r="AT148">
        <v>8</v>
      </c>
      <c r="AU148">
        <v>6</v>
      </c>
      <c r="AV148" s="12">
        <f>BD148/(BA148/9)</f>
        <v>4.332378223495702</v>
      </c>
      <c r="AW148">
        <v>19</v>
      </c>
      <c r="AX148">
        <v>19</v>
      </c>
      <c r="AY148">
        <v>0</v>
      </c>
      <c r="AZ148">
        <v>0</v>
      </c>
      <c r="BA148" s="13">
        <v>116.33333333333333</v>
      </c>
      <c r="BB148">
        <v>107</v>
      </c>
      <c r="BC148">
        <v>60</v>
      </c>
      <c r="BD148">
        <v>56</v>
      </c>
      <c r="BE148">
        <v>14</v>
      </c>
      <c r="BF148">
        <v>48</v>
      </c>
      <c r="BG148">
        <v>107</v>
      </c>
      <c r="BH148" s="9">
        <f>BB148/((BA148*3)+BB148)</f>
        <v>0.23464912280701755</v>
      </c>
      <c r="BI148" s="14">
        <f>(BF148+BB148)/BA148</f>
        <v>1.332378223495702</v>
      </c>
      <c r="BJ148" s="16">
        <f>BG148/(BA148/9)</f>
        <v>8.277936962750717</v>
      </c>
    </row>
    <row r="149" spans="2:62" ht="12.75">
      <c r="B149" t="s">
        <v>597</v>
      </c>
      <c r="C149" t="s">
        <v>43</v>
      </c>
      <c r="D149" t="s">
        <v>119</v>
      </c>
      <c r="E149" s="7">
        <f>Z149+AT149</f>
        <v>7</v>
      </c>
      <c r="F149" s="7">
        <f>AA149+AU149</f>
        <v>6</v>
      </c>
      <c r="G149" s="12">
        <f>O149/(L149/9)</f>
        <v>4.412451361867706</v>
      </c>
      <c r="H149" s="7">
        <f>AC149+AW149</f>
        <v>29</v>
      </c>
      <c r="I149" s="7">
        <f>AD149+AX149</f>
        <v>10</v>
      </c>
      <c r="J149" s="7">
        <f>AE149+AY149</f>
        <v>0</v>
      </c>
      <c r="K149" s="7">
        <f>AF149+AZ149</f>
        <v>1</v>
      </c>
      <c r="L149" s="13">
        <f>AG149+BA149</f>
        <v>85.66666666666663</v>
      </c>
      <c r="M149" s="7">
        <f>AH149+BB149</f>
        <v>81</v>
      </c>
      <c r="N149" s="7">
        <f>AI149+BC149</f>
        <v>44</v>
      </c>
      <c r="O149" s="7">
        <f>AJ149+BD149</f>
        <v>42</v>
      </c>
      <c r="P149" s="7">
        <f>AK149+BE149</f>
        <v>10</v>
      </c>
      <c r="Q149" s="7">
        <f>AL149+BF149</f>
        <v>33</v>
      </c>
      <c r="R149" s="7">
        <f>AM149+BG149</f>
        <v>79</v>
      </c>
      <c r="S149" s="9">
        <f>M149/((L149*3)+M149)</f>
        <v>0.23964497041420127</v>
      </c>
      <c r="T149" s="14">
        <f>(Q149+M149)/L149</f>
        <v>1.3307392996108955</v>
      </c>
      <c r="U149" s="15">
        <f>R149/Q149</f>
        <v>2.393939393939394</v>
      </c>
      <c r="V149" s="16">
        <f>R149/(L149/9)</f>
        <v>8.299610894941639</v>
      </c>
      <c r="W149" t="str">
        <f>B149</f>
        <v>Workman</v>
      </c>
      <c r="X149" t="str">
        <f>C149</f>
        <v>Brandon</v>
      </c>
      <c r="Y149" t="str">
        <f>D149</f>
        <v>BOS</v>
      </c>
      <c r="Z149">
        <v>6</v>
      </c>
      <c r="AA149">
        <v>3</v>
      </c>
      <c r="AB149" s="12">
        <f>AJ149/(AG149/9)</f>
        <v>4.860000000000005</v>
      </c>
      <c r="AC149">
        <v>18</v>
      </c>
      <c r="AD149">
        <v>2</v>
      </c>
      <c r="AE149">
        <v>0</v>
      </c>
      <c r="AF149">
        <v>1</v>
      </c>
      <c r="AG149" s="13">
        <v>33.3333333333333</v>
      </c>
      <c r="AH149">
        <v>38</v>
      </c>
      <c r="AI149">
        <v>18</v>
      </c>
      <c r="AJ149">
        <v>18</v>
      </c>
      <c r="AK149">
        <v>3</v>
      </c>
      <c r="AL149">
        <v>14</v>
      </c>
      <c r="AM149">
        <v>38</v>
      </c>
      <c r="AN149" s="9">
        <f>AH149/((AG149*3)+AH149)</f>
        <v>0.27536231884057993</v>
      </c>
      <c r="AO149" s="14">
        <f>(AL149+AH149)/AG149</f>
        <v>1.5600000000000016</v>
      </c>
      <c r="AP149" s="16">
        <f>AM149/(AG149/9)</f>
        <v>10.26000000000001</v>
      </c>
      <c r="AQ149" t="str">
        <f>W149</f>
        <v>Workman</v>
      </c>
      <c r="AR149" t="str">
        <f>X149</f>
        <v>Brandon</v>
      </c>
      <c r="AS149" t="str">
        <f>Y149</f>
        <v>BOS</v>
      </c>
      <c r="AT149">
        <v>1</v>
      </c>
      <c r="AU149">
        <v>3</v>
      </c>
      <c r="AV149" s="12">
        <f>BD149/(BA149/9)</f>
        <v>4.127388535031847</v>
      </c>
      <c r="AW149">
        <v>11</v>
      </c>
      <c r="AX149">
        <v>8</v>
      </c>
      <c r="AY149">
        <v>0</v>
      </c>
      <c r="AZ149">
        <v>0</v>
      </c>
      <c r="BA149" s="13">
        <v>52.333333333333336</v>
      </c>
      <c r="BB149">
        <v>43</v>
      </c>
      <c r="BC149">
        <v>26</v>
      </c>
      <c r="BD149">
        <v>24</v>
      </c>
      <c r="BE149">
        <v>7</v>
      </c>
      <c r="BF149">
        <v>19</v>
      </c>
      <c r="BG149">
        <v>41</v>
      </c>
      <c r="BH149" s="9">
        <f>BB149/((BA149*3)+BB149)</f>
        <v>0.215</v>
      </c>
      <c r="BI149" s="14">
        <f>(BF149+BB149)/BA149</f>
        <v>1.1847133757961783</v>
      </c>
      <c r="BJ149" s="16">
        <f>BG149/(BA149/9)</f>
        <v>7.050955414012739</v>
      </c>
    </row>
    <row r="150" spans="2:62" ht="12.75">
      <c r="B150" t="s">
        <v>598</v>
      </c>
      <c r="C150" t="s">
        <v>82</v>
      </c>
      <c r="D150" t="s">
        <v>293</v>
      </c>
      <c r="E150" s="7">
        <f>Z150+AT150</f>
        <v>8</v>
      </c>
      <c r="F150" s="7">
        <f>AA150+AU150</f>
        <v>6</v>
      </c>
      <c r="G150" s="12">
        <f>O150/(L150/9)</f>
        <v>3.1526946107784526</v>
      </c>
      <c r="H150" s="7">
        <f>AC150+AW150</f>
        <v>19</v>
      </c>
      <c r="I150" s="7">
        <f>AD150+AX150</f>
        <v>18</v>
      </c>
      <c r="J150" s="7">
        <f>AE150+AY150</f>
        <v>0</v>
      </c>
      <c r="K150" s="7">
        <f>AF150+AZ150</f>
        <v>0</v>
      </c>
      <c r="L150" s="13">
        <f>AG150+BA150</f>
        <v>111.333333333333</v>
      </c>
      <c r="M150" s="7">
        <f>AH150+BB150</f>
        <v>84</v>
      </c>
      <c r="N150" s="7">
        <f>AI150+BC150</f>
        <v>40</v>
      </c>
      <c r="O150" s="7">
        <f>AJ150+BD150</f>
        <v>39</v>
      </c>
      <c r="P150" s="7">
        <f>AK150+BE150</f>
        <v>16</v>
      </c>
      <c r="Q150" s="7">
        <f>AL150+BF150</f>
        <v>38</v>
      </c>
      <c r="R150" s="7">
        <f>AM150+BG150</f>
        <v>63</v>
      </c>
      <c r="S150" s="9">
        <f>M150/((L150*3)+M150)</f>
        <v>0.20095693779904356</v>
      </c>
      <c r="T150" s="14">
        <f>(Q150+M150)/L150</f>
        <v>1.0958083832335361</v>
      </c>
      <c r="U150" s="15">
        <f>R150/Q150</f>
        <v>1.6578947368421053</v>
      </c>
      <c r="V150" s="16">
        <f>R150/(L150/9)</f>
        <v>5.0928143712575</v>
      </c>
      <c r="W150" t="str">
        <f>B150</f>
        <v>Young</v>
      </c>
      <c r="X150" t="str">
        <f>C150</f>
        <v>Chris</v>
      </c>
      <c r="Y150" t="str">
        <f>D150</f>
        <v>SEA</v>
      </c>
      <c r="Z150">
        <v>0</v>
      </c>
      <c r="AA150">
        <v>0</v>
      </c>
      <c r="AB150" s="12" t="e">
        <f>AJ150/(AG150/9)</f>
        <v>#DIV/0!</v>
      </c>
      <c r="AC150">
        <v>0</v>
      </c>
      <c r="AD150">
        <v>0</v>
      </c>
      <c r="AE150">
        <v>0</v>
      </c>
      <c r="AF150">
        <v>0</v>
      </c>
      <c r="AG150" s="13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 s="9" t="e">
        <f>AH150/((AG150*3)+AH150)</f>
        <v>#DIV/0!</v>
      </c>
      <c r="AO150" s="14" t="e">
        <f>(AL150+AH150)/AG150</f>
        <v>#DIV/0!</v>
      </c>
      <c r="AP150" s="16" t="e">
        <f>AM150/(AG150/9)</f>
        <v>#DIV/0!</v>
      </c>
      <c r="AQ150" t="str">
        <f>W150</f>
        <v>Young</v>
      </c>
      <c r="AR150" t="str">
        <f>X150</f>
        <v>Chris</v>
      </c>
      <c r="AS150" t="str">
        <f>Y150</f>
        <v>SEA</v>
      </c>
      <c r="AT150">
        <v>8</v>
      </c>
      <c r="AU150">
        <v>6</v>
      </c>
      <c r="AV150" s="12">
        <f>BD150/(BA150/9)</f>
        <v>3.1526946107784526</v>
      </c>
      <c r="AW150">
        <v>19</v>
      </c>
      <c r="AX150">
        <v>18</v>
      </c>
      <c r="AY150">
        <v>0</v>
      </c>
      <c r="AZ150">
        <v>0</v>
      </c>
      <c r="BA150" s="13">
        <v>111.333333333333</v>
      </c>
      <c r="BB150">
        <v>84</v>
      </c>
      <c r="BC150">
        <v>40</v>
      </c>
      <c r="BD150">
        <v>39</v>
      </c>
      <c r="BE150">
        <v>16</v>
      </c>
      <c r="BF150">
        <v>38</v>
      </c>
      <c r="BG150">
        <v>63</v>
      </c>
      <c r="BH150" s="9">
        <f>BB150/((BA150*3)+BB150)</f>
        <v>0.20095693779904356</v>
      </c>
      <c r="BI150" s="14">
        <f>(BF150+BB150)/BA150</f>
        <v>1.0958083832335361</v>
      </c>
      <c r="BJ150" s="16">
        <f>BG150/(BA150/9)</f>
        <v>5.0928143712575</v>
      </c>
    </row>
    <row r="151" spans="2:62" ht="12.75">
      <c r="B151" t="s">
        <v>599</v>
      </c>
      <c r="C151" t="s">
        <v>600</v>
      </c>
      <c r="D151" t="s">
        <v>159</v>
      </c>
      <c r="E151" s="7">
        <f>Z151+AT151</f>
        <v>8</v>
      </c>
      <c r="F151" s="7">
        <f>AA151+AU151</f>
        <v>1</v>
      </c>
      <c r="G151" s="12">
        <f>O151/(L151/9)</f>
        <v>2.22077922077922</v>
      </c>
      <c r="H151" s="7">
        <f>AC151+AW151</f>
        <v>77</v>
      </c>
      <c r="I151" s="7">
        <f>AD151+AX151</f>
        <v>0</v>
      </c>
      <c r="J151" s="7">
        <f>AE151+AY151</f>
        <v>11</v>
      </c>
      <c r="K151" s="7">
        <f>AF151+AZ151</f>
        <v>17</v>
      </c>
      <c r="L151" s="13">
        <f>AG151+BA151</f>
        <v>77.00000000000003</v>
      </c>
      <c r="M151" s="7">
        <f>AH151+BB151</f>
        <v>62</v>
      </c>
      <c r="N151" s="7">
        <f>AI151+BC151</f>
        <v>21</v>
      </c>
      <c r="O151" s="7">
        <f>AJ151+BD151</f>
        <v>19</v>
      </c>
      <c r="P151" s="7">
        <f>AK151+BE151</f>
        <v>4</v>
      </c>
      <c r="Q151" s="7">
        <f>AL151+BF151</f>
        <v>26</v>
      </c>
      <c r="R151" s="7">
        <f>AM151+BG151</f>
        <v>63</v>
      </c>
      <c r="S151" s="9">
        <f>M151/((L151*3)+M151)</f>
        <v>0.21160409556313986</v>
      </c>
      <c r="T151" s="14">
        <f>(Q151+M151)/L151</f>
        <v>1.1428571428571423</v>
      </c>
      <c r="U151" s="15">
        <f>R151/Q151</f>
        <v>2.423076923076923</v>
      </c>
      <c r="V151" s="16">
        <f>R151/(L151/9)</f>
        <v>7.363636363636361</v>
      </c>
      <c r="W151" t="str">
        <f>B151</f>
        <v>Ziegler</v>
      </c>
      <c r="X151" t="str">
        <f>C151</f>
        <v>Brad</v>
      </c>
      <c r="Y151" t="str">
        <f>D151</f>
        <v>ARZ</v>
      </c>
      <c r="Z151">
        <v>4</v>
      </c>
      <c r="AA151">
        <v>0</v>
      </c>
      <c r="AB151" s="12">
        <f>AJ151/(AG151/9)</f>
        <v>1.8837209302325562</v>
      </c>
      <c r="AC151">
        <v>28</v>
      </c>
      <c r="AD151">
        <v>0</v>
      </c>
      <c r="AE151">
        <v>10</v>
      </c>
      <c r="AF151">
        <v>12</v>
      </c>
      <c r="AG151" s="13">
        <v>28.6666666666667</v>
      </c>
      <c r="AH151">
        <v>28</v>
      </c>
      <c r="AI151">
        <v>7</v>
      </c>
      <c r="AJ151">
        <v>6</v>
      </c>
      <c r="AK151">
        <v>1</v>
      </c>
      <c r="AL151">
        <v>9</v>
      </c>
      <c r="AM151">
        <v>20</v>
      </c>
      <c r="AN151" s="9">
        <f>AH151/((AG151*3)+AH151)</f>
        <v>0.2456140350877191</v>
      </c>
      <c r="AO151" s="14">
        <f>(AL151+AH151)/AG151</f>
        <v>1.2906976744186032</v>
      </c>
      <c r="AP151" s="16">
        <f>AM151/(AG151/9)</f>
        <v>6.279069767441854</v>
      </c>
      <c r="AQ151" t="str">
        <f>W151</f>
        <v>Ziegler</v>
      </c>
      <c r="AR151" t="str">
        <f>X151</f>
        <v>Brad</v>
      </c>
      <c r="AS151" t="str">
        <f>Y151</f>
        <v>ARZ</v>
      </c>
      <c r="AT151">
        <v>4</v>
      </c>
      <c r="AU151">
        <v>1</v>
      </c>
      <c r="AV151" s="12">
        <f>BD151/(BA151/9)</f>
        <v>2.420689655172414</v>
      </c>
      <c r="AW151">
        <v>49</v>
      </c>
      <c r="AX151">
        <v>0</v>
      </c>
      <c r="AY151">
        <v>1</v>
      </c>
      <c r="AZ151">
        <v>5</v>
      </c>
      <c r="BA151" s="13">
        <v>48.333333333333336</v>
      </c>
      <c r="BB151">
        <v>34</v>
      </c>
      <c r="BC151">
        <v>14</v>
      </c>
      <c r="BD151">
        <v>13</v>
      </c>
      <c r="BE151">
        <v>3</v>
      </c>
      <c r="BF151">
        <v>17</v>
      </c>
      <c r="BG151">
        <v>43</v>
      </c>
      <c r="BH151" s="9">
        <f>BB151/((BA151*3)+BB151)</f>
        <v>0.18994413407821228</v>
      </c>
      <c r="BI151" s="14">
        <f>(BF151+BB151)/BA151</f>
        <v>1.0551724137931033</v>
      </c>
      <c r="BJ151" s="16">
        <f>BG151/(BA151/9)</f>
        <v>8.006896551724138</v>
      </c>
    </row>
    <row r="152" spans="2:62" ht="12.75">
      <c r="B152" t="s">
        <v>331</v>
      </c>
      <c r="C152" t="s">
        <v>601</v>
      </c>
      <c r="D152" t="s">
        <v>110</v>
      </c>
      <c r="E152" s="7">
        <f>Z152+AT152</f>
        <v>13</v>
      </c>
      <c r="F152" s="7">
        <f>AA152+AU152</f>
        <v>10</v>
      </c>
      <c r="G152" s="12">
        <f>O152/(L152/9)</f>
        <v>3.572164948453608</v>
      </c>
      <c r="H152" s="7">
        <f>AC152+AW152</f>
        <v>32</v>
      </c>
      <c r="I152" s="7">
        <f>AD152+AX152</f>
        <v>32</v>
      </c>
      <c r="J152" s="7">
        <f>AE152+AY152</f>
        <v>0</v>
      </c>
      <c r="K152" s="7">
        <f>AF152+AZ152</f>
        <v>0</v>
      </c>
      <c r="L152" s="13">
        <f>AG152+BA152</f>
        <v>194</v>
      </c>
      <c r="M152" s="7">
        <f>AH152+BB152</f>
        <v>199</v>
      </c>
      <c r="N152" s="7">
        <f>AI152+BC152</f>
        <v>81</v>
      </c>
      <c r="O152" s="7">
        <f>AJ152+BD152</f>
        <v>77</v>
      </c>
      <c r="P152" s="7">
        <f>AK152+BE152</f>
        <v>16</v>
      </c>
      <c r="Q152" s="7">
        <f>AL152+BF152</f>
        <v>42</v>
      </c>
      <c r="R152" s="7">
        <f>AM152+BG152</f>
        <v>167</v>
      </c>
      <c r="S152" s="9">
        <f>M152/((L152*3)+M152)</f>
        <v>0.25480153649167736</v>
      </c>
      <c r="T152" s="14">
        <f>(Q152+M152)/L152</f>
        <v>1.2422680412371134</v>
      </c>
      <c r="U152" s="15">
        <f>R152/Q152</f>
        <v>3.9761904761904763</v>
      </c>
      <c r="V152" s="16">
        <f>R152/(L152/9)</f>
        <v>7.74742268041237</v>
      </c>
      <c r="W152" t="str">
        <f>B152</f>
        <v>Zimmerman</v>
      </c>
      <c r="X152" t="str">
        <f>C152</f>
        <v>Jordan</v>
      </c>
      <c r="Y152" t="str">
        <f>D152</f>
        <v>WAS</v>
      </c>
      <c r="Z152">
        <v>7</v>
      </c>
      <c r="AA152">
        <v>5</v>
      </c>
      <c r="AB152" s="12">
        <f>AJ152/(AG152/9)</f>
        <v>4.333333333333333</v>
      </c>
      <c r="AC152">
        <v>13</v>
      </c>
      <c r="AD152">
        <v>13</v>
      </c>
      <c r="AE152">
        <v>0</v>
      </c>
      <c r="AF152">
        <v>0</v>
      </c>
      <c r="AG152" s="13">
        <v>81</v>
      </c>
      <c r="AH152">
        <v>82</v>
      </c>
      <c r="AI152">
        <v>39</v>
      </c>
      <c r="AJ152">
        <v>39</v>
      </c>
      <c r="AK152">
        <v>9</v>
      </c>
      <c r="AL152">
        <v>22</v>
      </c>
      <c r="AM152">
        <v>66</v>
      </c>
      <c r="AN152" s="9">
        <f>AH152/((AG152*3)+AH152)</f>
        <v>0.2523076923076923</v>
      </c>
      <c r="AO152" s="14">
        <f>(AL152+AH152)/AG152</f>
        <v>1.2839506172839505</v>
      </c>
      <c r="AP152" s="16">
        <f>AM152/(AG152/9)</f>
        <v>7.333333333333333</v>
      </c>
      <c r="AQ152" t="str">
        <f>W152</f>
        <v>Zimmerman</v>
      </c>
      <c r="AR152" t="str">
        <f>X152</f>
        <v>Jordan</v>
      </c>
      <c r="AS152" t="str">
        <f>Y152</f>
        <v>WAS</v>
      </c>
      <c r="AT152">
        <v>6</v>
      </c>
      <c r="AU152">
        <v>5</v>
      </c>
      <c r="AV152" s="12">
        <f>BD152/(BA152/9)</f>
        <v>3.026548672566372</v>
      </c>
      <c r="AW152">
        <v>19</v>
      </c>
      <c r="AX152">
        <v>19</v>
      </c>
      <c r="AY152">
        <v>0</v>
      </c>
      <c r="AZ152">
        <v>0</v>
      </c>
      <c r="BA152" s="13">
        <v>113</v>
      </c>
      <c r="BB152">
        <v>117</v>
      </c>
      <c r="BC152">
        <v>42</v>
      </c>
      <c r="BD152">
        <v>38</v>
      </c>
      <c r="BE152">
        <v>7</v>
      </c>
      <c r="BF152">
        <v>20</v>
      </c>
      <c r="BG152">
        <v>101</v>
      </c>
      <c r="BH152" s="9">
        <f>BB152/((BA152*3)+BB152)</f>
        <v>0.2565789473684211</v>
      </c>
      <c r="BI152" s="14">
        <f>(BF152+BB152)/BA152</f>
        <v>1.2123893805309736</v>
      </c>
      <c r="BJ152" s="16">
        <f>BG152/(BA152/9)</f>
        <v>8.044247787610619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zoomScale="105" zoomScaleNormal="105" workbookViewId="0" topLeftCell="A1">
      <selection activeCell="A11" sqref="A11"/>
    </sheetView>
  </sheetViews>
  <sheetFormatPr defaultColWidth="12.57421875" defaultRowHeight="12.75"/>
  <cols>
    <col min="1" max="1" width="13.7109375" style="0" customWidth="1"/>
    <col min="2" max="2" width="25.8515625" style="0" customWidth="1"/>
    <col min="3" max="3" width="5.28125" style="9" customWidth="1"/>
    <col min="4" max="4" width="25.8515625" style="9" customWidth="1"/>
    <col min="5" max="5" width="4.8515625" style="24" customWidth="1"/>
    <col min="6" max="6" width="27.00390625" style="0" customWidth="1"/>
    <col min="7" max="7" width="4.8515625" style="0" customWidth="1"/>
    <col min="8" max="8" width="25.8515625" style="0" customWidth="1"/>
    <col min="9" max="9" width="5.28125" style="0" customWidth="1"/>
    <col min="10" max="10" width="24.00390625" style="0" customWidth="1"/>
    <col min="11" max="11" width="8.00390625" style="0" customWidth="1"/>
    <col min="12" max="12" width="24.00390625" style="0" customWidth="1"/>
    <col min="13" max="13" width="4.8515625" style="0" customWidth="1"/>
    <col min="14" max="14" width="24.00390625" style="0" customWidth="1"/>
    <col min="15" max="15" width="5.28125" style="9" customWidth="1"/>
    <col min="16" max="16" width="24.00390625" style="0" customWidth="1"/>
    <col min="17" max="17" width="6.421875" style="9" customWidth="1"/>
    <col min="18" max="18" width="11.57421875" style="0" customWidth="1"/>
    <col min="19" max="19" width="13.7109375" style="0" customWidth="1"/>
    <col min="20" max="20" width="23.00390625" style="0" customWidth="1"/>
    <col min="21" max="21" width="5.28125" style="9" customWidth="1"/>
    <col min="22" max="22" width="23.00390625" style="9" customWidth="1"/>
    <col min="23" max="23" width="4.8515625" style="24" customWidth="1"/>
    <col min="24" max="24" width="23.00390625" style="0" customWidth="1"/>
    <col min="25" max="25" width="4.8515625" style="0" customWidth="1"/>
    <col min="26" max="26" width="24.28125" style="0" customWidth="1"/>
    <col min="27" max="27" width="5.28125" style="0" customWidth="1"/>
    <col min="28" max="28" width="26.00390625" style="0" customWidth="1"/>
    <col min="29" max="29" width="8.00390625" style="0" customWidth="1"/>
    <col min="30" max="30" width="24.00390625" style="0" customWidth="1"/>
    <col min="31" max="31" width="4.8515625" style="0" customWidth="1"/>
    <col min="32" max="32" width="23.00390625" style="0" customWidth="1"/>
    <col min="33" max="33" width="5.28125" style="9" customWidth="1"/>
    <col min="34" max="34" width="23.00390625" style="0" customWidth="1"/>
    <col min="35" max="35" width="5.28125" style="9" customWidth="1"/>
    <col min="36" max="16384" width="11.57421875" style="0" customWidth="1"/>
  </cols>
  <sheetData>
    <row r="1" spans="1:36" s="4" customFormat="1" ht="12.75">
      <c r="A1" s="25" t="s">
        <v>602</v>
      </c>
      <c r="B1" s="4" t="s">
        <v>15</v>
      </c>
      <c r="C1" s="23"/>
      <c r="D1" s="23" t="s">
        <v>5</v>
      </c>
      <c r="E1" s="26"/>
      <c r="F1" s="4" t="s">
        <v>6</v>
      </c>
      <c r="H1" s="4" t="s">
        <v>7</v>
      </c>
      <c r="J1" s="4" t="s">
        <v>9</v>
      </c>
      <c r="L1" s="4" t="s">
        <v>11</v>
      </c>
      <c r="N1" s="4" t="s">
        <v>17</v>
      </c>
      <c r="O1" s="23"/>
      <c r="P1" s="4" t="s">
        <v>18</v>
      </c>
      <c r="Q1" s="23"/>
      <c r="R1" s="4" t="s">
        <v>603</v>
      </c>
      <c r="S1" s="25" t="s">
        <v>604</v>
      </c>
      <c r="T1" s="4" t="s">
        <v>15</v>
      </c>
      <c r="U1" s="23"/>
      <c r="V1" s="23" t="s">
        <v>5</v>
      </c>
      <c r="W1" s="26"/>
      <c r="X1" s="4" t="s">
        <v>6</v>
      </c>
      <c r="Z1" s="4" t="s">
        <v>7</v>
      </c>
      <c r="AB1" s="4" t="s">
        <v>9</v>
      </c>
      <c r="AD1" s="4" t="s">
        <v>11</v>
      </c>
      <c r="AF1" s="4" t="s">
        <v>17</v>
      </c>
      <c r="AG1" s="23"/>
      <c r="AH1" s="4" t="s">
        <v>18</v>
      </c>
      <c r="AI1" s="23"/>
      <c r="AJ1" s="4" t="s">
        <v>603</v>
      </c>
    </row>
    <row r="2" spans="1:35" ht="12.75">
      <c r="A2">
        <v>1</v>
      </c>
      <c r="B2" t="s">
        <v>605</v>
      </c>
      <c r="C2" s="9">
        <v>0.343</v>
      </c>
      <c r="D2" s="9" t="s">
        <v>606</v>
      </c>
      <c r="E2" s="24">
        <v>109</v>
      </c>
      <c r="F2" t="s">
        <v>607</v>
      </c>
      <c r="G2">
        <v>206</v>
      </c>
      <c r="H2" t="s">
        <v>608</v>
      </c>
      <c r="I2">
        <v>46</v>
      </c>
      <c r="J2" t="s">
        <v>609</v>
      </c>
      <c r="K2">
        <v>37</v>
      </c>
      <c r="L2" t="s">
        <v>610</v>
      </c>
      <c r="M2">
        <v>117</v>
      </c>
      <c r="N2" t="s">
        <v>606</v>
      </c>
      <c r="O2" s="9">
        <v>0.582</v>
      </c>
      <c r="P2" t="s">
        <v>606</v>
      </c>
      <c r="Q2" s="9">
        <v>1.014</v>
      </c>
      <c r="S2">
        <v>1</v>
      </c>
      <c r="T2" t="s">
        <v>611</v>
      </c>
      <c r="U2" s="9">
        <v>0.33</v>
      </c>
      <c r="V2" s="9" t="s">
        <v>612</v>
      </c>
      <c r="W2" s="24">
        <v>114</v>
      </c>
      <c r="X2" t="s">
        <v>613</v>
      </c>
      <c r="Y2">
        <v>199</v>
      </c>
      <c r="Z2" t="s">
        <v>612</v>
      </c>
      <c r="AA2">
        <v>49</v>
      </c>
      <c r="AB2" t="s">
        <v>614</v>
      </c>
      <c r="AC2">
        <v>35</v>
      </c>
      <c r="AD2" t="s">
        <v>615</v>
      </c>
      <c r="AE2">
        <v>109</v>
      </c>
      <c r="AF2" t="s">
        <v>611</v>
      </c>
      <c r="AG2" s="9">
        <v>0.5690000000000001</v>
      </c>
      <c r="AH2" t="s">
        <v>611</v>
      </c>
      <c r="AI2" s="9">
        <v>0.995</v>
      </c>
    </row>
    <row r="3" spans="1:35" ht="12.75">
      <c r="A3">
        <v>2</v>
      </c>
      <c r="B3" t="s">
        <v>616</v>
      </c>
      <c r="C3" s="9">
        <v>0.333</v>
      </c>
      <c r="D3" s="9" t="s">
        <v>617</v>
      </c>
      <c r="E3" s="24">
        <v>109</v>
      </c>
      <c r="F3" t="s">
        <v>616</v>
      </c>
      <c r="G3">
        <v>201</v>
      </c>
      <c r="H3" t="s">
        <v>607</v>
      </c>
      <c r="I3">
        <v>45</v>
      </c>
      <c r="J3" t="s">
        <v>618</v>
      </c>
      <c r="K3">
        <v>35</v>
      </c>
      <c r="L3" t="s">
        <v>606</v>
      </c>
      <c r="M3">
        <v>111</v>
      </c>
      <c r="N3" t="s">
        <v>609</v>
      </c>
      <c r="O3" s="9">
        <v>0.5730000000000001</v>
      </c>
      <c r="P3" t="s">
        <v>605</v>
      </c>
      <c r="Q3" s="9">
        <v>0.9560000000000001</v>
      </c>
      <c r="S3">
        <v>2</v>
      </c>
      <c r="T3" t="s">
        <v>619</v>
      </c>
      <c r="U3" s="9">
        <v>0.325</v>
      </c>
      <c r="V3" s="9" t="s">
        <v>615</v>
      </c>
      <c r="W3" s="24">
        <v>109</v>
      </c>
      <c r="X3" t="s">
        <v>611</v>
      </c>
      <c r="Y3">
        <v>196</v>
      </c>
      <c r="Z3" t="s">
        <v>615</v>
      </c>
      <c r="AA3">
        <v>49</v>
      </c>
      <c r="AB3" t="s">
        <v>615</v>
      </c>
      <c r="AC3">
        <v>31</v>
      </c>
      <c r="AD3" t="s">
        <v>620</v>
      </c>
      <c r="AE3">
        <v>103</v>
      </c>
      <c r="AF3" t="s">
        <v>621</v>
      </c>
      <c r="AG3" s="9">
        <v>0.553</v>
      </c>
      <c r="AH3" t="s">
        <v>621</v>
      </c>
      <c r="AI3" s="9">
        <v>0.966</v>
      </c>
    </row>
    <row r="4" spans="1:35" ht="12.75">
      <c r="A4">
        <v>3</v>
      </c>
      <c r="B4" t="s">
        <v>622</v>
      </c>
      <c r="C4" s="9">
        <v>0.327</v>
      </c>
      <c r="D4" s="9" t="s">
        <v>623</v>
      </c>
      <c r="E4" s="24">
        <v>103</v>
      </c>
      <c r="F4" t="s">
        <v>624</v>
      </c>
      <c r="G4">
        <v>193</v>
      </c>
      <c r="H4" t="s">
        <v>616</v>
      </c>
      <c r="I4">
        <v>45</v>
      </c>
      <c r="J4" t="s">
        <v>606</v>
      </c>
      <c r="K4">
        <v>34</v>
      </c>
      <c r="L4" t="s">
        <v>618</v>
      </c>
      <c r="M4">
        <v>109</v>
      </c>
      <c r="N4" t="s">
        <v>618</v>
      </c>
      <c r="O4" s="9">
        <v>0.56</v>
      </c>
      <c r="P4" t="s">
        <v>609</v>
      </c>
      <c r="Q4" s="9">
        <v>0.9520000000000001</v>
      </c>
      <c r="S4">
        <v>3</v>
      </c>
      <c r="T4" t="s">
        <v>621</v>
      </c>
      <c r="U4" s="9">
        <v>0.323</v>
      </c>
      <c r="V4" s="9" t="s">
        <v>625</v>
      </c>
      <c r="W4" s="24">
        <v>105</v>
      </c>
      <c r="X4" t="s">
        <v>625</v>
      </c>
      <c r="Y4">
        <v>193</v>
      </c>
      <c r="Z4" t="s">
        <v>626</v>
      </c>
      <c r="AA4">
        <v>48</v>
      </c>
      <c r="AB4" t="s">
        <v>621</v>
      </c>
      <c r="AC4">
        <v>30</v>
      </c>
      <c r="AD4" t="s">
        <v>627</v>
      </c>
      <c r="AE4">
        <v>101</v>
      </c>
      <c r="AF4" t="s">
        <v>615</v>
      </c>
      <c r="AG4" s="9">
        <v>0.547</v>
      </c>
      <c r="AH4" t="s">
        <v>615</v>
      </c>
      <c r="AI4" s="9">
        <v>0.95</v>
      </c>
    </row>
    <row r="5" spans="1:35" ht="12.75">
      <c r="A5">
        <v>4</v>
      </c>
      <c r="B5" t="s">
        <v>606</v>
      </c>
      <c r="C5" s="9">
        <v>0.316</v>
      </c>
      <c r="D5" s="9" t="s">
        <v>628</v>
      </c>
      <c r="E5" s="24">
        <v>100</v>
      </c>
      <c r="F5" t="s">
        <v>605</v>
      </c>
      <c r="G5">
        <v>190</v>
      </c>
      <c r="H5" t="s">
        <v>617</v>
      </c>
      <c r="I5">
        <v>43</v>
      </c>
      <c r="J5" t="s">
        <v>629</v>
      </c>
      <c r="K5">
        <v>33</v>
      </c>
      <c r="L5" t="s">
        <v>630</v>
      </c>
      <c r="M5">
        <v>102</v>
      </c>
      <c r="N5" t="s">
        <v>605</v>
      </c>
      <c r="O5" s="9">
        <v>0.554</v>
      </c>
      <c r="P5" t="s">
        <v>610</v>
      </c>
      <c r="Q5" s="9">
        <v>0.929</v>
      </c>
      <c r="S5">
        <v>4</v>
      </c>
      <c r="T5" t="s">
        <v>631</v>
      </c>
      <c r="U5" s="9">
        <v>0.311</v>
      </c>
      <c r="V5" s="9" t="s">
        <v>631</v>
      </c>
      <c r="W5" s="24">
        <v>104</v>
      </c>
      <c r="X5" t="s">
        <v>631</v>
      </c>
      <c r="Y5">
        <v>188</v>
      </c>
      <c r="Z5" t="s">
        <v>611</v>
      </c>
      <c r="AA5">
        <v>40</v>
      </c>
      <c r="AB5" t="s">
        <v>632</v>
      </c>
      <c r="AC5">
        <v>30</v>
      </c>
      <c r="AD5" t="s">
        <v>631</v>
      </c>
      <c r="AE5">
        <v>100</v>
      </c>
      <c r="AF5" t="s">
        <v>614</v>
      </c>
      <c r="AG5" s="9">
        <v>0.522</v>
      </c>
      <c r="AH5" t="s">
        <v>631</v>
      </c>
      <c r="AI5" s="9">
        <v>0.904</v>
      </c>
    </row>
    <row r="6" spans="1:35" ht="12.75">
      <c r="A6">
        <v>5</v>
      </c>
      <c r="B6" t="s">
        <v>607</v>
      </c>
      <c r="C6" s="9">
        <v>0.315</v>
      </c>
      <c r="D6" s="9" t="s">
        <v>633</v>
      </c>
      <c r="E6" s="24">
        <v>92</v>
      </c>
      <c r="F6" t="s">
        <v>617</v>
      </c>
      <c r="G6">
        <v>190</v>
      </c>
      <c r="H6" t="s">
        <v>634</v>
      </c>
      <c r="I6">
        <v>43</v>
      </c>
      <c r="J6" t="s">
        <v>635</v>
      </c>
      <c r="K6">
        <v>31</v>
      </c>
      <c r="L6" t="s">
        <v>609</v>
      </c>
      <c r="M6">
        <v>102</v>
      </c>
      <c r="N6" t="s">
        <v>636</v>
      </c>
      <c r="O6" s="9">
        <v>0.551</v>
      </c>
      <c r="P6" t="s">
        <v>618</v>
      </c>
      <c r="Q6" s="9">
        <v>0.911</v>
      </c>
      <c r="S6">
        <v>5</v>
      </c>
      <c r="T6" t="s">
        <v>637</v>
      </c>
      <c r="U6" s="9">
        <v>0.31</v>
      </c>
      <c r="V6" s="9" t="s">
        <v>620</v>
      </c>
      <c r="W6" s="24">
        <v>103</v>
      </c>
      <c r="X6" t="s">
        <v>612</v>
      </c>
      <c r="Y6">
        <v>187</v>
      </c>
      <c r="Z6" t="s">
        <v>638</v>
      </c>
      <c r="AA6">
        <v>40</v>
      </c>
      <c r="AB6" t="s">
        <v>611</v>
      </c>
      <c r="AC6">
        <v>28</v>
      </c>
      <c r="AD6" t="s">
        <v>614</v>
      </c>
      <c r="AE6">
        <v>98</v>
      </c>
      <c r="AF6" t="s">
        <v>639</v>
      </c>
      <c r="AG6" s="9">
        <v>0.517</v>
      </c>
      <c r="AH6" t="s">
        <v>614</v>
      </c>
      <c r="AI6" s="9">
        <v>0.904</v>
      </c>
    </row>
    <row r="7" spans="10:29" ht="12.75">
      <c r="J7" t="s">
        <v>630</v>
      </c>
      <c r="K7">
        <v>31</v>
      </c>
      <c r="Z7" t="s">
        <v>640</v>
      </c>
      <c r="AA7">
        <v>40</v>
      </c>
      <c r="AB7" t="s">
        <v>641</v>
      </c>
      <c r="AC7">
        <v>28</v>
      </c>
    </row>
    <row r="8" spans="2:35" s="1" customFormat="1" ht="12.75">
      <c r="B8" s="1" t="s">
        <v>642</v>
      </c>
      <c r="C8" s="8">
        <v>0.322</v>
      </c>
      <c r="D8" s="8"/>
      <c r="E8" s="27"/>
      <c r="J8"/>
      <c r="K8"/>
      <c r="N8" s="1" t="s">
        <v>643</v>
      </c>
      <c r="O8" s="8">
        <v>0.63</v>
      </c>
      <c r="P8" s="1" t="s">
        <v>643</v>
      </c>
      <c r="Q8" s="8">
        <v>0.968</v>
      </c>
      <c r="T8" s="1" t="s">
        <v>644</v>
      </c>
      <c r="U8" s="8">
        <v>0.327</v>
      </c>
      <c r="V8" s="8"/>
      <c r="W8" s="27"/>
      <c r="Z8" s="1" t="s">
        <v>645</v>
      </c>
      <c r="AA8" s="1">
        <v>40</v>
      </c>
      <c r="AB8" s="1" t="s">
        <v>646</v>
      </c>
      <c r="AC8" s="1">
        <v>28</v>
      </c>
      <c r="AG8" s="8"/>
      <c r="AI8" s="8"/>
    </row>
    <row r="9" spans="10:21" ht="12.75">
      <c r="J9" s="1"/>
      <c r="K9" s="1"/>
      <c r="N9" t="s">
        <v>642</v>
      </c>
      <c r="O9" s="9">
        <v>0.587</v>
      </c>
      <c r="P9" t="s">
        <v>642</v>
      </c>
      <c r="Q9" s="9">
        <v>0.9420000000000001</v>
      </c>
      <c r="T9" t="s">
        <v>647</v>
      </c>
      <c r="U9" s="9">
        <v>0.319</v>
      </c>
    </row>
    <row r="13" spans="1:35" s="4" customFormat="1" ht="12.75">
      <c r="A13" s="25" t="s">
        <v>648</v>
      </c>
      <c r="B13" s="4" t="s">
        <v>649</v>
      </c>
      <c r="C13" s="26"/>
      <c r="D13" s="23" t="s">
        <v>650</v>
      </c>
      <c r="E13" s="18"/>
      <c r="F13" s="4" t="s">
        <v>340</v>
      </c>
      <c r="H13" s="4" t="s">
        <v>651</v>
      </c>
      <c r="J13" s="4" t="s">
        <v>342</v>
      </c>
      <c r="L13" s="4" t="s">
        <v>346</v>
      </c>
      <c r="M13" s="28"/>
      <c r="N13" s="4" t="s">
        <v>347</v>
      </c>
      <c r="O13" s="23"/>
      <c r="P13" s="4" t="s">
        <v>344</v>
      </c>
      <c r="Q13" s="23"/>
      <c r="S13" s="25" t="s">
        <v>652</v>
      </c>
      <c r="T13" s="4" t="s">
        <v>649</v>
      </c>
      <c r="U13" s="26"/>
      <c r="V13" s="23" t="s">
        <v>650</v>
      </c>
      <c r="W13" s="18"/>
      <c r="X13" s="4" t="s">
        <v>340</v>
      </c>
      <c r="Z13" s="4" t="s">
        <v>651</v>
      </c>
      <c r="AB13" s="4" t="s">
        <v>342</v>
      </c>
      <c r="AD13" s="4" t="s">
        <v>346</v>
      </c>
      <c r="AE13" s="28"/>
      <c r="AF13" s="4" t="s">
        <v>347</v>
      </c>
      <c r="AG13" s="23"/>
      <c r="AH13" s="4" t="s">
        <v>344</v>
      </c>
      <c r="AI13" s="26"/>
    </row>
    <row r="14" spans="1:35" ht="12.75">
      <c r="A14">
        <v>1</v>
      </c>
      <c r="B14" t="s">
        <v>653</v>
      </c>
      <c r="C14" s="24">
        <v>19</v>
      </c>
      <c r="D14" s="9" t="s">
        <v>654</v>
      </c>
      <c r="E14" s="12">
        <v>2.58</v>
      </c>
      <c r="F14" t="s">
        <v>655</v>
      </c>
      <c r="G14">
        <v>50</v>
      </c>
      <c r="H14" t="s">
        <v>656</v>
      </c>
      <c r="I14" s="12">
        <v>1</v>
      </c>
      <c r="J14" t="s">
        <v>657</v>
      </c>
      <c r="K14" s="13">
        <v>254.33333333333334</v>
      </c>
      <c r="L14" t="s">
        <v>657</v>
      </c>
      <c r="M14" s="17">
        <v>7.3</v>
      </c>
      <c r="N14" t="s">
        <v>655</v>
      </c>
      <c r="O14" s="17">
        <v>13</v>
      </c>
      <c r="P14" t="s">
        <v>658</v>
      </c>
      <c r="Q14" s="24">
        <v>262</v>
      </c>
      <c r="S14">
        <v>1</v>
      </c>
      <c r="T14" t="s">
        <v>659</v>
      </c>
      <c r="U14" s="24">
        <v>19</v>
      </c>
      <c r="V14" s="9" t="s">
        <v>659</v>
      </c>
      <c r="W14" s="12">
        <v>1.6800000000000002</v>
      </c>
      <c r="X14" t="s">
        <v>660</v>
      </c>
      <c r="Y14">
        <v>53</v>
      </c>
      <c r="Z14" t="s">
        <v>659</v>
      </c>
      <c r="AA14" s="12">
        <v>0.88</v>
      </c>
      <c r="AB14" t="s">
        <v>661</v>
      </c>
      <c r="AC14">
        <v>233</v>
      </c>
      <c r="AD14" t="s">
        <v>662</v>
      </c>
      <c r="AE14" s="17">
        <v>7.9</v>
      </c>
      <c r="AF14" t="s">
        <v>663</v>
      </c>
      <c r="AG14" s="17">
        <v>17.8</v>
      </c>
      <c r="AH14" t="s">
        <v>664</v>
      </c>
      <c r="AI14" s="24">
        <v>231</v>
      </c>
    </row>
    <row r="15" spans="1:35" ht="12.75">
      <c r="A15">
        <v>2</v>
      </c>
      <c r="B15" t="s">
        <v>665</v>
      </c>
      <c r="C15" s="24">
        <v>19</v>
      </c>
      <c r="D15" s="9" t="s">
        <v>666</v>
      </c>
      <c r="E15" s="12">
        <v>2.62</v>
      </c>
      <c r="F15" t="s">
        <v>667</v>
      </c>
      <c r="G15">
        <v>42</v>
      </c>
      <c r="H15" t="s">
        <v>668</v>
      </c>
      <c r="I15" s="12">
        <v>1</v>
      </c>
      <c r="J15" t="s">
        <v>669</v>
      </c>
      <c r="K15" s="13">
        <v>224.66666666666666</v>
      </c>
      <c r="L15" t="s">
        <v>668</v>
      </c>
      <c r="M15" s="17">
        <v>5.6</v>
      </c>
      <c r="N15" t="s">
        <v>670</v>
      </c>
      <c r="O15" s="17">
        <v>12.6</v>
      </c>
      <c r="P15" t="s">
        <v>657</v>
      </c>
      <c r="Q15" s="24">
        <v>248</v>
      </c>
      <c r="S15">
        <v>2</v>
      </c>
      <c r="T15" t="s">
        <v>661</v>
      </c>
      <c r="U15" s="24">
        <v>19</v>
      </c>
      <c r="V15" s="9" t="s">
        <v>671</v>
      </c>
      <c r="W15" s="12">
        <v>2.02</v>
      </c>
      <c r="X15" t="s">
        <v>672</v>
      </c>
      <c r="Y15">
        <v>46</v>
      </c>
      <c r="Z15" t="s">
        <v>671</v>
      </c>
      <c r="AA15" s="12">
        <v>0.9</v>
      </c>
      <c r="AB15" t="s">
        <v>673</v>
      </c>
      <c r="AC15" s="13">
        <v>222.66666666666666</v>
      </c>
      <c r="AD15" t="s">
        <v>659</v>
      </c>
      <c r="AE15" s="17">
        <v>7.3</v>
      </c>
      <c r="AF15" t="s">
        <v>672</v>
      </c>
      <c r="AG15" s="17">
        <v>14.1</v>
      </c>
      <c r="AH15" t="s">
        <v>659</v>
      </c>
      <c r="AI15" s="24">
        <v>219</v>
      </c>
    </row>
    <row r="16" spans="1:35" ht="12.75">
      <c r="A16">
        <v>3</v>
      </c>
      <c r="B16" t="s">
        <v>669</v>
      </c>
      <c r="C16" s="24">
        <v>18</v>
      </c>
      <c r="D16" s="9" t="s">
        <v>674</v>
      </c>
      <c r="E16" s="12">
        <v>2.63</v>
      </c>
      <c r="F16" t="s">
        <v>675</v>
      </c>
      <c r="G16">
        <v>37</v>
      </c>
      <c r="H16" t="s">
        <v>657</v>
      </c>
      <c r="I16" s="12">
        <v>1.04</v>
      </c>
      <c r="J16" t="s">
        <v>676</v>
      </c>
      <c r="K16" s="13">
        <v>221.33333333333334</v>
      </c>
      <c r="L16" t="s">
        <v>677</v>
      </c>
      <c r="M16" s="17">
        <v>5.2</v>
      </c>
      <c r="N16" t="s">
        <v>678</v>
      </c>
      <c r="O16" s="17">
        <v>12.5</v>
      </c>
      <c r="P16" t="s">
        <v>653</v>
      </c>
      <c r="Q16" s="24">
        <v>234</v>
      </c>
      <c r="S16">
        <v>3</v>
      </c>
      <c r="T16" t="s">
        <v>679</v>
      </c>
      <c r="U16" s="24">
        <v>18</v>
      </c>
      <c r="V16" s="9" t="s">
        <v>680</v>
      </c>
      <c r="W16" s="12">
        <v>2.25</v>
      </c>
      <c r="X16" t="s">
        <v>681</v>
      </c>
      <c r="Y16">
        <v>42</v>
      </c>
      <c r="Z16" t="s">
        <v>661</v>
      </c>
      <c r="AA16" s="12">
        <v>1.01</v>
      </c>
      <c r="AB16" t="s">
        <v>682</v>
      </c>
      <c r="AC16">
        <v>213</v>
      </c>
      <c r="AD16" t="s">
        <v>664</v>
      </c>
      <c r="AE16" s="17">
        <v>5.1</v>
      </c>
      <c r="AF16" t="s">
        <v>660</v>
      </c>
      <c r="AG16" s="17">
        <v>13.8</v>
      </c>
      <c r="AH16" t="s">
        <v>683</v>
      </c>
      <c r="AI16" s="24">
        <v>211</v>
      </c>
    </row>
    <row r="17" spans="1:35" ht="12.75">
      <c r="A17">
        <v>4</v>
      </c>
      <c r="B17" t="s">
        <v>684</v>
      </c>
      <c r="C17" s="24">
        <v>18</v>
      </c>
      <c r="D17" s="9" t="s">
        <v>668</v>
      </c>
      <c r="E17" s="12">
        <v>2.71</v>
      </c>
      <c r="F17" t="s">
        <v>685</v>
      </c>
      <c r="G17">
        <v>32</v>
      </c>
      <c r="H17" t="s">
        <v>654</v>
      </c>
      <c r="I17" s="12">
        <v>1.05</v>
      </c>
      <c r="J17" t="s">
        <v>686</v>
      </c>
      <c r="K17">
        <v>221</v>
      </c>
      <c r="L17" t="s">
        <v>656</v>
      </c>
      <c r="M17" s="17">
        <v>5.1</v>
      </c>
      <c r="N17" t="s">
        <v>687</v>
      </c>
      <c r="O17" s="17">
        <v>11.7</v>
      </c>
      <c r="P17" t="s">
        <v>656</v>
      </c>
      <c r="Q17" s="24">
        <v>230</v>
      </c>
      <c r="S17">
        <v>4</v>
      </c>
      <c r="T17" t="s">
        <v>688</v>
      </c>
      <c r="U17" s="24">
        <v>17</v>
      </c>
      <c r="V17" s="9" t="s">
        <v>679</v>
      </c>
      <c r="W17" s="12">
        <v>2.34</v>
      </c>
      <c r="X17" t="s">
        <v>689</v>
      </c>
      <c r="Y17">
        <v>40</v>
      </c>
      <c r="Z17" t="s">
        <v>690</v>
      </c>
      <c r="AA17" s="12">
        <v>1.05</v>
      </c>
      <c r="AB17" t="s">
        <v>679</v>
      </c>
      <c r="AC17" s="13">
        <v>211.33333333333334</v>
      </c>
      <c r="AD17" t="s">
        <v>679</v>
      </c>
      <c r="AE17" s="17">
        <v>5</v>
      </c>
      <c r="AF17" t="s">
        <v>691</v>
      </c>
      <c r="AG17" s="17">
        <v>13.6</v>
      </c>
      <c r="AH17" t="s">
        <v>679</v>
      </c>
      <c r="AI17" s="24">
        <v>207</v>
      </c>
    </row>
    <row r="18" spans="1:35" ht="12.75">
      <c r="A18">
        <v>5</v>
      </c>
      <c r="B18" t="s">
        <v>692</v>
      </c>
      <c r="C18" s="24">
        <v>17</v>
      </c>
      <c r="D18" s="9" t="s">
        <v>656</v>
      </c>
      <c r="E18" s="12">
        <v>2.74</v>
      </c>
      <c r="F18" t="s">
        <v>687</v>
      </c>
      <c r="G18">
        <v>31</v>
      </c>
      <c r="H18" t="s">
        <v>674</v>
      </c>
      <c r="I18" s="12">
        <v>1.08</v>
      </c>
      <c r="J18" t="s">
        <v>666</v>
      </c>
      <c r="K18" s="13">
        <v>216.66666666666666</v>
      </c>
      <c r="L18" t="s">
        <v>654</v>
      </c>
      <c r="M18" s="17">
        <v>4.9</v>
      </c>
      <c r="N18" t="s">
        <v>693</v>
      </c>
      <c r="O18" s="17">
        <v>11.5</v>
      </c>
      <c r="P18" t="s">
        <v>666</v>
      </c>
      <c r="Q18" s="24">
        <v>208</v>
      </c>
      <c r="S18">
        <v>5</v>
      </c>
      <c r="T18" t="s">
        <v>694</v>
      </c>
      <c r="U18" s="24">
        <v>17</v>
      </c>
      <c r="V18" s="9" t="s">
        <v>695</v>
      </c>
      <c r="W18" s="12">
        <v>2.5300000000000002</v>
      </c>
      <c r="X18" t="s">
        <v>696</v>
      </c>
      <c r="Y18">
        <v>39</v>
      </c>
      <c r="Z18" t="s">
        <v>697</v>
      </c>
      <c r="AA18" s="12">
        <v>1.06</v>
      </c>
      <c r="AB18" t="s">
        <v>698</v>
      </c>
      <c r="AC18" s="13">
        <v>210.33333333333334</v>
      </c>
      <c r="AD18" t="s">
        <v>699</v>
      </c>
      <c r="AE18" s="17">
        <v>5</v>
      </c>
      <c r="AF18" t="s">
        <v>700</v>
      </c>
      <c r="AG18" s="17">
        <v>11.7</v>
      </c>
      <c r="AH18" t="s">
        <v>673</v>
      </c>
      <c r="AI18" s="24">
        <v>207</v>
      </c>
    </row>
    <row r="19" spans="3:35" ht="12.75">
      <c r="C19" s="24"/>
      <c r="E19" s="12"/>
      <c r="I19" s="12"/>
      <c r="M19" s="17"/>
      <c r="N19" t="s">
        <v>658</v>
      </c>
      <c r="O19" s="17">
        <v>11.5</v>
      </c>
      <c r="Q19" s="24"/>
      <c r="U19" s="24"/>
      <c r="W19" s="12"/>
      <c r="Z19" t="s">
        <v>695</v>
      </c>
      <c r="AA19" s="12">
        <v>1.06</v>
      </c>
      <c r="AB19" t="s">
        <v>683</v>
      </c>
      <c r="AC19" s="13">
        <v>209.66666666666666</v>
      </c>
      <c r="AE19" s="17"/>
      <c r="AG19" s="17"/>
      <c r="AI19" s="24"/>
    </row>
    <row r="20" spans="3:35" ht="12.75">
      <c r="C20" s="24"/>
      <c r="E20" s="12"/>
      <c r="I20" s="12"/>
      <c r="M20" s="17"/>
      <c r="O20" s="17"/>
      <c r="Q20" s="24"/>
      <c r="U20" s="24"/>
      <c r="W20" s="12"/>
      <c r="AA20" s="12"/>
      <c r="AE20" s="17"/>
      <c r="AG20" s="17"/>
      <c r="AI20" s="24"/>
    </row>
    <row r="21" spans="3:35" ht="12.75">
      <c r="C21" s="24"/>
      <c r="D21" s="9" t="s">
        <v>687</v>
      </c>
      <c r="E21" s="12">
        <v>1.07</v>
      </c>
      <c r="F21" t="s">
        <v>701</v>
      </c>
      <c r="G21">
        <v>37</v>
      </c>
      <c r="H21" t="s">
        <v>687</v>
      </c>
      <c r="I21" s="12">
        <v>0.5700000000000001</v>
      </c>
      <c r="L21" t="s">
        <v>687</v>
      </c>
      <c r="M21" s="17">
        <v>14</v>
      </c>
      <c r="O21" s="17"/>
      <c r="Q21" s="24"/>
      <c r="U21" s="24"/>
      <c r="V21" s="9" t="s">
        <v>681</v>
      </c>
      <c r="W21" s="12">
        <v>1.06</v>
      </c>
      <c r="Z21" t="s">
        <v>681</v>
      </c>
      <c r="AA21" s="12">
        <v>0.76</v>
      </c>
      <c r="AB21" t="s">
        <v>702</v>
      </c>
      <c r="AC21" s="13">
        <v>212.66666666666666</v>
      </c>
      <c r="AD21" t="s">
        <v>662</v>
      </c>
      <c r="AE21" s="17">
        <v>7.9</v>
      </c>
      <c r="AG21" s="17"/>
      <c r="AI21" s="24"/>
    </row>
    <row r="22" spans="3:35" ht="12.75">
      <c r="C22" s="24"/>
      <c r="D22" s="9" t="s">
        <v>655</v>
      </c>
      <c r="E22" s="12">
        <v>1.22</v>
      </c>
      <c r="H22" t="s">
        <v>703</v>
      </c>
      <c r="I22" s="12">
        <v>0.77</v>
      </c>
      <c r="L22" t="s">
        <v>703</v>
      </c>
      <c r="M22" s="17">
        <v>11</v>
      </c>
      <c r="O22" s="17"/>
      <c r="Q22" s="24"/>
      <c r="U22" s="24"/>
      <c r="V22" s="9" t="s">
        <v>660</v>
      </c>
      <c r="W22" s="12">
        <v>1.43</v>
      </c>
      <c r="Z22" t="s">
        <v>660</v>
      </c>
      <c r="AA22" s="12">
        <v>0.82</v>
      </c>
      <c r="AD22" t="s">
        <v>659</v>
      </c>
      <c r="AE22" s="17">
        <v>7.3</v>
      </c>
      <c r="AG22" s="17"/>
      <c r="AI22" s="24"/>
    </row>
    <row r="23" spans="3:35" ht="12.75">
      <c r="C23" s="24"/>
      <c r="D23" s="9" t="s">
        <v>704</v>
      </c>
      <c r="E23" s="12">
        <v>1.79</v>
      </c>
      <c r="H23" t="s">
        <v>705</v>
      </c>
      <c r="I23" s="12">
        <v>0.81</v>
      </c>
      <c r="L23" t="s">
        <v>705</v>
      </c>
      <c r="M23" s="17">
        <v>11</v>
      </c>
      <c r="O23" s="17"/>
      <c r="Q23" s="24"/>
      <c r="U23" s="24"/>
      <c r="V23" s="9" t="s">
        <v>659</v>
      </c>
      <c r="W23" s="12">
        <v>1.6800000000000002</v>
      </c>
      <c r="Z23" t="s">
        <v>663</v>
      </c>
      <c r="AA23" s="12">
        <v>0.84</v>
      </c>
      <c r="AD23" t="s">
        <v>706</v>
      </c>
      <c r="AE23" s="17">
        <v>6.1</v>
      </c>
      <c r="AG23" s="17"/>
      <c r="AI23" s="24"/>
    </row>
    <row r="24" spans="4:35" ht="12.75">
      <c r="D24" s="9" t="s">
        <v>707</v>
      </c>
      <c r="E24" s="12">
        <v>1.82</v>
      </c>
      <c r="H24" t="s">
        <v>655</v>
      </c>
      <c r="I24" s="12">
        <v>0.9</v>
      </c>
      <c r="L24" t="s">
        <v>657</v>
      </c>
      <c r="M24" s="17">
        <v>7.3</v>
      </c>
      <c r="O24" s="17"/>
      <c r="Q24" s="24"/>
      <c r="U24" s="24"/>
      <c r="V24" s="9" t="s">
        <v>708</v>
      </c>
      <c r="W24" s="12">
        <v>1.81</v>
      </c>
      <c r="Z24" t="s">
        <v>659</v>
      </c>
      <c r="AA24" s="12">
        <v>0.88</v>
      </c>
      <c r="AD24" t="s">
        <v>664</v>
      </c>
      <c r="AE24" s="17">
        <v>5.1</v>
      </c>
      <c r="AG24" s="17"/>
      <c r="AI24" s="24"/>
    </row>
    <row r="25" spans="4:35" ht="12.75">
      <c r="D25" s="9" t="s">
        <v>709</v>
      </c>
      <c r="E25" s="12">
        <v>2.07</v>
      </c>
      <c r="H25" t="s">
        <v>656</v>
      </c>
      <c r="I25" s="12">
        <v>1</v>
      </c>
      <c r="L25" t="s">
        <v>710</v>
      </c>
      <c r="M25" s="17">
        <v>7.1</v>
      </c>
      <c r="O25" s="17"/>
      <c r="Q25" s="24"/>
      <c r="U25" s="24"/>
      <c r="V25" s="9" t="s">
        <v>671</v>
      </c>
      <c r="W25" s="12">
        <v>2.02</v>
      </c>
      <c r="Z25" t="s">
        <v>708</v>
      </c>
      <c r="AA25" s="12">
        <v>0.88</v>
      </c>
      <c r="AD25" t="s">
        <v>711</v>
      </c>
      <c r="AE25" s="17">
        <v>5.1</v>
      </c>
      <c r="AG25" s="17"/>
      <c r="AI25" s="24"/>
    </row>
    <row r="26" spans="8:35" ht="12.75">
      <c r="H26" t="s">
        <v>668</v>
      </c>
      <c r="I26" s="12">
        <v>1</v>
      </c>
      <c r="M26" s="17"/>
      <c r="O26" s="17"/>
      <c r="Q26" s="24"/>
      <c r="U26" s="24"/>
      <c r="AA26" s="12"/>
      <c r="AE26" s="17"/>
      <c r="AG26" s="17"/>
      <c r="AI26" s="24"/>
    </row>
    <row r="27" spans="9:35" ht="12.75">
      <c r="I27" s="12"/>
      <c r="M27" s="17"/>
      <c r="O27" s="17"/>
      <c r="Q27" s="24"/>
      <c r="Z27" t="s">
        <v>712</v>
      </c>
      <c r="AA27" s="12">
        <v>0.89</v>
      </c>
      <c r="AE27" s="17"/>
      <c r="AG27" s="17"/>
      <c r="AI27" s="24"/>
    </row>
    <row r="28" spans="9:35" ht="12.75">
      <c r="I28" s="12"/>
      <c r="M28" s="17"/>
      <c r="O28" s="17"/>
      <c r="Q28" s="24"/>
      <c r="AA28" s="12"/>
      <c r="AE28" s="17"/>
      <c r="AG28" s="17"/>
      <c r="AI28" s="24"/>
    </row>
    <row r="29" spans="9:35" ht="12.75">
      <c r="I29" s="12"/>
      <c r="M29" s="17"/>
      <c r="O29" s="17"/>
      <c r="Q29" s="24"/>
      <c r="AA29" s="12"/>
      <c r="AE29" s="17"/>
      <c r="AG29" s="17"/>
      <c r="AI29" s="24"/>
    </row>
    <row r="30" spans="13:35" ht="12.75">
      <c r="M30" s="17"/>
      <c r="O30" s="17"/>
      <c r="Q30" s="24"/>
      <c r="AE30" s="17"/>
      <c r="AG30" s="17"/>
      <c r="AI30" s="24"/>
    </row>
    <row r="31" spans="13:35" ht="12.75">
      <c r="M31" s="17"/>
      <c r="O31" s="17"/>
      <c r="Q31" s="24"/>
      <c r="AE31" s="17"/>
      <c r="AG31" s="17"/>
      <c r="AI31" s="24"/>
    </row>
    <row r="32" spans="15:35" ht="12.75">
      <c r="O32" s="17"/>
      <c r="Q32" s="24"/>
      <c r="AE32" s="17"/>
      <c r="AG32" s="17"/>
      <c r="AI32" s="24"/>
    </row>
    <row r="33" ht="12.75">
      <c r="O33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Plucknett</dc:creator>
  <cp:keywords/>
  <dc:description/>
  <cp:lastModifiedBy>Terry Plucknett</cp:lastModifiedBy>
  <dcterms:created xsi:type="dcterms:W3CDTF">2014-07-14T16:57:02Z</dcterms:created>
  <dcterms:modified xsi:type="dcterms:W3CDTF">2014-07-18T00:36:25Z</dcterms:modified>
  <cp:category/>
  <cp:version/>
  <cp:contentType/>
  <cp:contentStatus/>
  <cp:revision>18</cp:revision>
</cp:coreProperties>
</file>